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НМЦК'!$A$1:$Q$18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7" l="1"/>
  <c r="P9" i="7" l="1"/>
  <c r="P10" i="7" s="1"/>
  <c r="N9" i="7"/>
  <c r="O9" i="7" s="1"/>
</calcChain>
</file>

<file path=xl/sharedStrings.xml><?xml version="1.0" encoding="utf-8"?>
<sst xmlns="http://schemas.openxmlformats.org/spreadsheetml/2006/main" count="30" uniqueCount="30">
  <si>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</si>
  <si>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</si>
  <si>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</si>
  <si>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</si>
  <si>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</si>
  <si>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</si>
  <si>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</si>
  <si>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</si>
  <si>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</si>
  <si>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</si>
  <si>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</si>
  <si>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</si>
  <si>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</si>
  <si>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</si>
  <si>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</si>
  <si>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</si>
  <si>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</si>
  <si>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</si>
  <si>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Итого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</si>
  <si>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</si>
  <si>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</si>
  <si>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</si>
  <si>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</si>
  <si>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</si>
  <si>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</si>
  <si>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</si>
  <si>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шт</t>
  </si>
  <si>
    <t>Предоставление услуг в области защиты информации (аттестация информационной системы в соответствии с приказом ФСТЭК №117)</t>
  </si>
  <si>
    <r>
      <t xml:space="preserve">Начальная (максимальная) цена договора составляет 113 030,43 руб. </t>
    </r>
    <r>
      <rPr>
        <i/>
        <sz val="11"/>
        <color indexed="8"/>
        <rFont val="Times New Roman"/>
        <family val="1"/>
        <charset val="204"/>
      </rPr>
      <t>(Сто тринадцать тысяч тридцать рублей 43 коп.)</t>
    </r>
  </si>
  <si>
    <t>Дата формирования обоснования НМЦК: 23.03.2026г.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</si>
</sst>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6" fillId="0" borderId="0"/>
    <xf numFmtId="0" fontId="8" fillId="0" borderId="0"/>
    <xf numFmtId="0" fontId="1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1" fillId="0" borderId="0"/>
    <xf numFmtId="0" fontId="12" fillId="0" borderId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2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/>
    <xf numFmtId="0" fontId="2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5" fillId="0" borderId="0" xfId="0" applyFont="1" applyFill="1"/>
    <xf numFmtId="0" fontId="14" fillId="0" borderId="0" xfId="0" applyFont="1" applyAlignment="1">
      <alignment vertical="center" wrapText="1"/>
    </xf>
    <xf numFmtId="0" fontId="15" fillId="0" borderId="0" xfId="0" applyFont="1"/>
    <xf numFmtId="4" fontId="15" fillId="0" borderId="0" xfId="0" applyNumberFormat="1" applyFont="1"/>
    <xf numFmtId="4" fontId="15" fillId="0" borderId="0" xfId="0" applyNumberFormat="1" applyFont="1" applyFill="1"/>
    <xf numFmtId="49" fontId="15" fillId="0" borderId="0" xfId="0" applyNumberFormat="1" applyFont="1"/>
    <xf numFmtId="0" fontId="15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4" fillId="0" borderId="1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/>
    <xf numFmtId="4" fontId="5" fillId="0" borderId="0" xfId="0" applyNumberFormat="1" applyFont="1" applyFill="1"/>
    <xf numFmtId="0" fontId="5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/>
    <xf numFmtId="4" fontId="5" fillId="0" borderId="0" xfId="0" applyNumberFormat="1" applyFont="1"/>
    <xf numFmtId="2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6" fillId="0" borderId="0" xfId="16" applyFill="1"/>
    <xf numFmtId="43" fontId="4" fillId="0" borderId="1" xfId="17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</cellXfs>
  <cellStyles count="18">
    <cellStyle name="Excel Built-in Normal" xfId="2"/>
    <cellStyle name="Гиперссылка" xfId="16" builtinId="8"/>
    <cellStyle name="Обычный" xfId="0" builtinId="0"/>
    <cellStyle name="Обычный 2" xfId="3"/>
    <cellStyle name="Обычный 2 2" xfId="4"/>
    <cellStyle name="Обычный 2 3" xfId="8"/>
    <cellStyle name="Обычный 3" xfId="5"/>
    <cellStyle name="Обычный 4" xfId="6"/>
    <cellStyle name="Обычный 5" xfId="1"/>
    <cellStyle name="Обычный 6" xfId="7"/>
    <cellStyle name="Обычный 7" xfId="10"/>
    <cellStyle name="Обычный 8" xfId="9"/>
    <cellStyle name="Процентный 2" xfId="11"/>
    <cellStyle name="Процентный 2 2" xfId="12"/>
    <cellStyle name="Финансовый" xfId="17" builtinId="3"/>
    <cellStyle name="Финансовый 2" xfId="13"/>
    <cellStyle name="Финансовый 3" xfId="14"/>
    <cellStyle name="Финансовый 3 2" xfId="15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14</xdr:col>
      <xdr:colOff>810825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S21"/>
  <sheetViews>
    <sheetView tabSelected="1" zoomScaleNormal="100" zoomScaleSheetLayoutView="100" workbookViewId="0">
      <selection activeCell="A19" sqref="A19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2.8554687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5" width="13.28515625" style="9" customWidth="1"/>
    <col min="16" max="16" width="16.28515625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9" ht="19.5" customHeight="1" x14ac:dyDescent="0.25">
      <c r="A1" s="35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9" ht="19.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9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19" ht="50.25" customHeight="1" x14ac:dyDescent="0.25">
      <c r="A4" s="37" t="s">
        <v>24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9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19" x14ac:dyDescent="0.25">
      <c r="A6" s="36" t="s">
        <v>0</v>
      </c>
      <c r="B6" s="36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9" s="1" customFormat="1" ht="26.25" customHeight="1" x14ac:dyDescent="0.25">
      <c r="A7" s="39" t="s">
        <v>1</v>
      </c>
      <c r="B7" s="39" t="s">
        <v>5</v>
      </c>
      <c r="C7" s="39" t="s">
        <v>2</v>
      </c>
      <c r="D7" s="39" t="s">
        <v>3</v>
      </c>
      <c r="E7" s="43" t="s">
        <v>11</v>
      </c>
      <c r="F7" s="43"/>
      <c r="G7" s="43"/>
      <c r="H7" s="43"/>
      <c r="I7" s="43"/>
      <c r="J7" s="44"/>
      <c r="K7" s="44"/>
      <c r="L7" s="44"/>
      <c r="M7" s="40" t="s">
        <v>14</v>
      </c>
      <c r="N7" s="41" t="s">
        <v>15</v>
      </c>
      <c r="O7" s="29" t="s">
        <v>16</v>
      </c>
      <c r="P7" s="39" t="s">
        <v>17</v>
      </c>
      <c r="Q7" s="39" t="s">
        <v>9</v>
      </c>
    </row>
    <row r="8" spans="1:19" s="1" customFormat="1" ht="39.75" customHeight="1" x14ac:dyDescent="0.2">
      <c r="A8" s="39"/>
      <c r="B8" s="39"/>
      <c r="C8" s="39"/>
      <c r="D8" s="39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20</v>
      </c>
      <c r="K8" s="18" t="s">
        <v>21</v>
      </c>
      <c r="L8" s="18" t="s">
        <v>22</v>
      </c>
      <c r="M8" s="40"/>
      <c r="N8" s="42"/>
      <c r="O8" s="29"/>
      <c r="P8" s="39"/>
      <c r="Q8" s="39"/>
    </row>
    <row r="9" spans="1:19" s="1" customFormat="1" ht="55.5" customHeight="1" x14ac:dyDescent="0.2">
      <c r="A9" s="30">
        <v>1</v>
      </c>
      <c r="B9" s="30"/>
      <c r="C9" s="30" t="s">
        <v>27</v>
      </c>
      <c r="D9" s="30" t="s">
        <v>26</v>
      </c>
      <c r="E9" s="31">
        <v>107230</v>
      </c>
      <c r="F9" s="31">
        <v>114212</v>
      </c>
      <c r="G9" s="31">
        <v>117649.3</v>
      </c>
      <c r="H9" s="31"/>
      <c r="I9" s="31"/>
      <c r="J9" s="31"/>
      <c r="K9" s="31"/>
      <c r="L9" s="31"/>
      <c r="M9" s="31">
        <f>(E9+F9+G9)/3</f>
        <v>113030.43333333333</v>
      </c>
      <c r="N9" s="24">
        <f t="shared" ref="N9" si="0">STDEV(E9,F9,G9)</f>
        <v>5309.192778882054</v>
      </c>
      <c r="O9" s="24">
        <f t="shared" ref="O9" si="1">N9/(E9+F9+G9)*100</f>
        <v>1.5657118831659951</v>
      </c>
      <c r="P9" s="28">
        <f t="shared" ref="P9" si="2">Q9*M9</f>
        <v>113030.43333333333</v>
      </c>
      <c r="Q9" s="30">
        <v>1</v>
      </c>
    </row>
    <row r="10" spans="1:19" s="7" customFormat="1" ht="12.75" x14ac:dyDescent="0.2">
      <c r="A10" s="3"/>
      <c r="B10" s="3"/>
      <c r="C10" s="3" t="s">
        <v>18</v>
      </c>
      <c r="D10" s="25"/>
      <c r="E10" s="26"/>
      <c r="F10" s="26" t="s">
        <v>25</v>
      </c>
      <c r="G10" s="26"/>
      <c r="H10" s="26"/>
      <c r="I10" s="26"/>
      <c r="J10" s="26"/>
      <c r="K10" s="26"/>
      <c r="L10" s="26"/>
      <c r="M10" s="26"/>
      <c r="N10" s="26"/>
      <c r="O10" s="26"/>
      <c r="P10" s="26">
        <f>SUM(P9:P9)</f>
        <v>113030.43333333333</v>
      </c>
      <c r="Q10" s="4"/>
      <c r="S10" s="23"/>
    </row>
    <row r="11" spans="1:19" x14ac:dyDescent="0.25">
      <c r="A11" s="2"/>
      <c r="B11" s="2"/>
      <c r="C11" s="7"/>
      <c r="D11" s="13"/>
      <c r="E11" s="11"/>
      <c r="F11" s="11"/>
      <c r="G11" s="11"/>
      <c r="H11" s="11"/>
      <c r="J11" s="19"/>
      <c r="K11" s="13"/>
      <c r="L11" s="13"/>
      <c r="M11" s="13"/>
      <c r="N11" s="13"/>
      <c r="O11" s="13"/>
      <c r="P11" s="13"/>
      <c r="Q11" s="13"/>
    </row>
    <row r="12" spans="1:19" ht="15" customHeight="1" x14ac:dyDescent="0.25">
      <c r="A12" s="14" t="s">
        <v>19</v>
      </c>
      <c r="B12" s="2"/>
      <c r="C12" s="7"/>
      <c r="D12" s="27"/>
      <c r="E12" s="11"/>
      <c r="F12" s="11"/>
      <c r="G12" s="20"/>
      <c r="H12" s="11"/>
      <c r="J12" s="19"/>
      <c r="K12" s="13"/>
      <c r="L12" s="13"/>
      <c r="M12" s="13"/>
      <c r="N12" s="13"/>
      <c r="O12" s="13"/>
      <c r="P12" s="13"/>
      <c r="Q12" s="21"/>
    </row>
    <row r="13" spans="1:19" x14ac:dyDescent="0.25">
      <c r="A13" s="14" t="s">
        <v>12</v>
      </c>
      <c r="B13" s="2"/>
      <c r="C13" s="7"/>
      <c r="D13" s="27"/>
      <c r="E13" s="11"/>
      <c r="F13" s="11"/>
      <c r="G13" s="20"/>
      <c r="H13" s="11"/>
      <c r="J13" s="19"/>
      <c r="K13" s="13"/>
      <c r="L13" s="13"/>
      <c r="M13" s="13"/>
      <c r="N13" s="13"/>
      <c r="O13" s="13"/>
      <c r="P13" s="13"/>
      <c r="Q13" s="22"/>
    </row>
    <row r="14" spans="1:19" x14ac:dyDescent="0.25">
      <c r="A14" s="14" t="s">
        <v>13</v>
      </c>
      <c r="B14" s="2"/>
      <c r="C14" s="7"/>
      <c r="D14" s="27"/>
      <c r="E14" s="11"/>
      <c r="F14" s="11"/>
      <c r="G14" s="20"/>
      <c r="H14" s="11"/>
      <c r="J14" s="19"/>
      <c r="K14" s="13"/>
      <c r="L14" s="13"/>
      <c r="M14" s="13"/>
      <c r="N14" s="13"/>
      <c r="O14" s="13"/>
      <c r="P14" s="13"/>
      <c r="Q14" s="22"/>
    </row>
    <row r="15" spans="1:19" x14ac:dyDescent="0.25">
      <c r="A15" s="14"/>
      <c r="B15" s="2"/>
      <c r="C15" s="7"/>
      <c r="D15" s="13"/>
      <c r="E15" s="11"/>
      <c r="F15" s="11"/>
      <c r="G15" s="11"/>
      <c r="H15" s="11"/>
      <c r="J15" s="19"/>
      <c r="K15" s="13"/>
      <c r="L15" s="13"/>
      <c r="M15" s="13"/>
      <c r="N15" s="13"/>
      <c r="O15" s="13"/>
      <c r="P15" s="13"/>
      <c r="Q15" s="22"/>
    </row>
    <row r="16" spans="1:19" ht="32.25" customHeight="1" x14ac:dyDescent="0.25">
      <c r="A16" s="33" t="s">
        <v>28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spans="1:17" ht="15" customHeight="1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 ht="18" customHeight="1" x14ac:dyDescent="0.25">
      <c r="A18" s="32" t="s">
        <v>29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spans="1:17" ht="15.75" x14ac:dyDescent="0.25">
      <c r="A19" s="8"/>
      <c r="B19" s="34"/>
    </row>
    <row r="20" spans="1:17" ht="15.75" x14ac:dyDescent="0.25">
      <c r="A20" s="8"/>
      <c r="B20" s="34"/>
    </row>
    <row r="21" spans="1:17" ht="15.75" x14ac:dyDescent="0.25">
      <c r="A21" s="34"/>
      <c r="B21" s="34"/>
    </row>
  </sheetData>
  <mergeCells count="18"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  <mergeCell ref="A18:Q18"/>
    <mergeCell ref="A16:Q16"/>
    <mergeCell ref="B19:B20"/>
    <mergeCell ref="A21:B21"/>
    <mergeCell ref="A17:Q17"/>
  </mergeCells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2026-02-20T07:20:21Z</cp:lastPrinted>
  <dcterms:created xsi:type="dcterms:W3CDTF">2014-11-12T05:24:10Z</dcterms:created>
  <dcterms:modified xsi:type="dcterms:W3CDTF">2026-03-23T06:54:28Z</dcterms:modified>
</cp:coreProperties>
</file>