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0.19\home\Закупка Хэдхантер 1 вак карнаух\"/>
    </mc:Choice>
  </mc:AlternateContent>
  <xr:revisionPtr revIDLastSave="0" documentId="13_ncr:1_{E146DC49-34A3-4ED2-9930-7816FC9AC732}" xr6:coauthVersionLast="47" xr6:coauthVersionMax="47" xr10:uidLastSave="{00000000-0000-0000-0000-000000000000}"/>
  <bookViews>
    <workbookView xWindow="28680" yWindow="-120" windowWidth="29040" windowHeight="15840" xr2:uid="{00000000-000D-0000-FFFF-FFFF00000000}"/>
  </bookViews>
  <sheets>
    <sheet name="Лист1" sheetId="5" r:id="rId1"/>
  </sheets>
  <definedNames>
    <definedName name="_Hlk169508356" localSheetId="0">Лист1!#REF!</definedName>
    <definedName name="_Hlk169508395" localSheetId="0">Лист1!#REF!</definedName>
    <definedName name="_Hlk169508414" localSheetId="0">Лист1!#REF!</definedName>
  </definedNames>
  <calcPr calcId="191029"/>
</workbook>
</file>

<file path=xl/calcChain.xml><?xml version="1.0" encoding="utf-8"?>
<calcChain xmlns="http://schemas.openxmlformats.org/spreadsheetml/2006/main">
  <c r="K11" i="5" l="1"/>
  <c r="I11" i="5" l="1"/>
  <c r="J11" i="5" s="1"/>
</calcChain>
</file>

<file path=xl/sharedStrings.xml><?xml version="1.0" encoding="utf-8"?>
<sst xmlns="http://schemas.openxmlformats.org/spreadsheetml/2006/main" count="25" uniqueCount="25">
  <si>
    <t>N п/п</t>
  </si>
  <si>
    <t>Наименование поставляемых товаров, выполняемых работ, оказываемых услуг</t>
  </si>
  <si>
    <t>Ед. изм.</t>
  </si>
  <si>
    <t>Кол-во (объем) закупаемого товара (работы, услуги)</t>
  </si>
  <si>
    <t>Источник информации о цене единицы товара, работы, услуги (руб./ед.изм.)</t>
  </si>
  <si>
    <t>Коэффициент вариации, в %
(не должен превышать 33%)</t>
  </si>
  <si>
    <t xml:space="preserve">Однородность (неоднородность) цены единицы товара, работы, услуги </t>
  </si>
  <si>
    <t>Наименование валюты: российский рубль.</t>
  </si>
  <si>
    <t>КТРУ</t>
  </si>
  <si>
    <t>Минимальная цена (с учетом всех налогов и сборов)</t>
  </si>
  <si>
    <t>Обоснование начальной (максимальной) цены контракта подготовил: контрактный управляющий</t>
  </si>
  <si>
    <t>Обоснование цены контракта</t>
  </si>
  <si>
    <t>Объект закупки</t>
  </si>
  <si>
    <t>Используемый метод определения НМЦК с обоснованием:</t>
  </si>
  <si>
    <t>Оказание услуги по предоставлению возможности публикации вакансии 
для нужд ФГБНУ «Аналитический центр»</t>
  </si>
  <si>
    <t>Метод сопоставимых рыночных цен (анализа рынка), данный метод определения НМЦК является приоритетным, выбран в соответствии с ч. 6 ст. 22 Федерального закона от 05.04.2013 № 44-ФЗ «О контрактной системе в сфере закупок товаров, работ, услуг для обеспечения государственных и муниципальных нужд» и разделом III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 567</t>
  </si>
  <si>
    <t>Услуга по предоставлению возможности публикации предложения о трудоустройстве (вакансии) в объеме вакансий - 1 шт.. 
ОКПД2: 63.11.12.000</t>
  </si>
  <si>
    <t>отсутствует</t>
  </si>
  <si>
    <t>усл. ед.</t>
  </si>
  <si>
    <t>Источник № 1
https://www.rabota.ru/v3_shop.html?group_id=1</t>
  </si>
  <si>
    <t>Ценовые предложения получены посредством направления запроса о предоставлении коммерческих предложений, а также информации с официального сайта потенциального исполнителя услуг.   
Анализ рынка произведен на основании заявки на приобретение товаров, работ, услуг от 27.04.2026.   
С учетом принципа эффективности использования бюджетных средств и разъяснений в письме Министерства экономического развития Российской Федерации от 26 октября 2015 года № ОГ-Д28-13651, закупка осуществляется  по п. 5 ч. 1 ст. 93 Федерального закона "О контрактной системе в сфере закупок товаров, работ, услуг для обеспечения государственных и муниципальных нужд" от 05.04.2013 № 44-ФЗ по цене, предложенной в коммерческом предложении № 2 при соблюдении следующего условия:
1) При осуществлении закупки с определенным участником + НМЦК:
- после проверки НМЦК посредством проведения Закупочной сессии на Официальном сайте единого агрегатора торговли (ЕАТ) (https://agregatoreat.ru) в случае отсутствия Победителя по результатам формирования Итогового протокола такой сессии (в случае наличия Победителя по результатам формирования Итогового протокола Закупочной сессии, контракт заключается по цене предложенной Победителем Закупочной сессии при условии, что такая цена ниже предложенной в коммерческом предложении № 2). 
2) При осуществлении Закупочной сессии:
- в  случае отсутствия в Итоговом протоколе сведений о Победителе Закупочной сессии (в случае наличия Победителя по результатам формирования Итогового протокола Закупочной сессии, контракт заключается по цене предложенной Победителем Закупочной сессии при условии, что такая цена ниже предложенной в коммерческом предложении № 2).</t>
  </si>
  <si>
    <t>Ю.Н. Володькина</t>
  </si>
  <si>
    <t xml:space="preserve">Дата подготовки обоснования цены контракта:
</t>
  </si>
  <si>
    <t>КП № 3
вх. №373/26 от 21.05.2026</t>
  </si>
  <si>
    <t>КП № 2
вх. №372/26 от 21.05.2026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</si>
</sst>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sz val="8"/>
      <name val="Arial"/>
      <family val="2"/>
      <charset val="204"/>
      <scheme val="minor"/>
    </font>
    <font>
      <sz val="10"/>
      <color rgb="FF000000"/>
      <name val="Arial"/>
      <family val="2"/>
      <charset val="204"/>
    </font>
    <font>
      <sz val="12"/>
      <name val="Arial"/>
      <family val="2"/>
      <charset val="204"/>
      <scheme val="minor"/>
    </font>
    <font>
      <sz val="12"/>
      <color theme="1"/>
      <name val="Times New Roman"/>
      <family val="1"/>
      <charset val="204"/>
    </font>
    <font>
      <sz val="11"/>
      <color rgb="FF000000"/>
      <name val="Calibri"/>
      <family val="2"/>
      <charset val="204"/>
    </font>
    <font>
      <sz val="12"/>
      <name val="Times New Roman"/>
      <family val="1"/>
      <charset val="204"/>
    </font>
    <font>
      <b/>
      <sz val="12"/>
      <name val="Times New Roman"/>
      <family val="1"/>
      <charset val="204"/>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alignment horizontal="center" vertical="center"/>
    </xf>
    <xf numFmtId="0" fontId="2" fillId="0" borderId="0">
      <alignment horizontal="right" vertical="center"/>
    </xf>
    <xf numFmtId="0" fontId="5" fillId="0" borderId="0"/>
  </cellStyleXfs>
  <cellXfs count="50">
    <xf numFmtId="0" fontId="0" fillId="0" borderId="0" xfId="0"/>
    <xf numFmtId="0" fontId="3" fillId="0" borderId="0" xfId="0" applyFont="1"/>
    <xf numFmtId="4" fontId="3" fillId="0" borderId="0" xfId="0" applyNumberFormat="1" applyFont="1"/>
    <xf numFmtId="0" fontId="4" fillId="0" borderId="20"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3" fillId="0" borderId="0" xfId="0" applyFont="1" applyAlignment="1">
      <alignment horizontal="right" wrapText="1"/>
    </xf>
    <xf numFmtId="0" fontId="6" fillId="0" borderId="0" xfId="0" applyFont="1" applyAlignment="1">
      <alignment vertical="top"/>
    </xf>
    <xf numFmtId="0" fontId="7" fillId="0" borderId="0" xfId="0" applyFont="1" applyAlignment="1">
      <alignment horizontal="center" vertical="center" wrapText="1"/>
    </xf>
    <xf numFmtId="0" fontId="6" fillId="0" borderId="0" xfId="0" applyFont="1" applyAlignment="1">
      <alignment vertical="center"/>
    </xf>
    <xf numFmtId="0" fontId="6" fillId="0" borderId="4" xfId="0" applyFont="1" applyBorder="1"/>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4" xfId="0" applyFont="1" applyBorder="1" applyAlignment="1">
      <alignment vertical="center"/>
    </xf>
    <xf numFmtId="0" fontId="6" fillId="0" borderId="2" xfId="0" applyFont="1" applyBorder="1" applyAlignment="1">
      <alignment horizontal="center" vertical="center" wrapText="1"/>
    </xf>
    <xf numFmtId="0" fontId="6" fillId="0" borderId="20" xfId="0" applyFont="1" applyBorder="1" applyAlignment="1">
      <alignment horizontal="center" vertical="top" wrapText="1"/>
    </xf>
    <xf numFmtId="0" fontId="6" fillId="0" borderId="9" xfId="0" applyFont="1" applyBorder="1" applyAlignment="1">
      <alignment horizontal="center" vertical="top" wrapText="1"/>
    </xf>
    <xf numFmtId="0" fontId="6" fillId="0" borderId="6"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0" xfId="0" applyFont="1"/>
    <xf numFmtId="4" fontId="6" fillId="0" borderId="0" xfId="0" applyNumberFormat="1" applyFont="1"/>
    <xf numFmtId="0" fontId="6" fillId="0" borderId="15" xfId="0" applyFont="1" applyBorder="1" applyAlignment="1">
      <alignment horizontal="center"/>
    </xf>
    <xf numFmtId="0" fontId="6" fillId="0" borderId="16" xfId="0" applyFont="1" applyBorder="1" applyAlignment="1">
      <alignment horizontal="center"/>
    </xf>
    <xf numFmtId="0" fontId="6" fillId="0" borderId="18" xfId="0" applyFont="1" applyBorder="1" applyAlignment="1">
      <alignment horizontal="left" wrapText="1"/>
    </xf>
    <xf numFmtId="0" fontId="6" fillId="0" borderId="19" xfId="0" applyFont="1" applyBorder="1" applyAlignment="1">
      <alignment horizontal="left" wrapText="1"/>
    </xf>
    <xf numFmtId="4" fontId="6" fillId="0" borderId="16" xfId="0" applyNumberFormat="1" applyFont="1" applyBorder="1" applyAlignment="1">
      <alignment horizontal="center"/>
    </xf>
    <xf numFmtId="0" fontId="6" fillId="0" borderId="16" xfId="0" applyFont="1" applyBorder="1" applyAlignment="1">
      <alignment horizontal="right"/>
    </xf>
    <xf numFmtId="0" fontId="6" fillId="0" borderId="17" xfId="0" applyFont="1" applyBorder="1"/>
    <xf numFmtId="4" fontId="6" fillId="0" borderId="17" xfId="0" applyNumberFormat="1" applyFont="1" applyBorder="1"/>
    <xf numFmtId="0" fontId="6" fillId="0" borderId="16" xfId="0" applyFont="1" applyBorder="1"/>
    <xf numFmtId="0" fontId="6" fillId="0" borderId="2" xfId="0" applyFont="1" applyBorder="1" applyAlignment="1">
      <alignment horizontal="left" vertical="center" wrapText="1"/>
    </xf>
    <xf numFmtId="0" fontId="6" fillId="0" borderId="3" xfId="0" applyFont="1" applyBorder="1" applyAlignment="1">
      <alignment horizontal="left" vertical="center"/>
    </xf>
    <xf numFmtId="4" fontId="4" fillId="0" borderId="20" xfId="0" applyNumberFormat="1" applyFont="1" applyBorder="1" applyAlignment="1" applyProtection="1">
      <alignment horizontal="center" vertical="center" wrapText="1"/>
      <protection locked="0"/>
    </xf>
    <xf numFmtId="0" fontId="6" fillId="0" borderId="0" xfId="0" applyFont="1" applyAlignment="1">
      <alignment horizontal="left" wrapText="1"/>
    </xf>
    <xf numFmtId="0" fontId="6" fillId="0" borderId="0" xfId="0" applyFont="1" applyAlignment="1">
      <alignment horizontal="left" wrapText="1"/>
    </xf>
    <xf numFmtId="0" fontId="6" fillId="0" borderId="0" xfId="0" applyFont="1" applyBorder="1" applyAlignment="1">
      <alignment horizontal="left" wrapText="1"/>
    </xf>
    <xf numFmtId="0" fontId="6" fillId="0" borderId="0" xfId="0" applyFont="1" applyBorder="1" applyAlignment="1">
      <alignment horizontal="right" wrapText="1"/>
    </xf>
    <xf numFmtId="14" fontId="6" fillId="0" borderId="0" xfId="0" applyNumberFormat="1" applyFont="1" applyAlignment="1">
      <alignment vertical="top"/>
    </xf>
    <xf numFmtId="0" fontId="6" fillId="0" borderId="20" xfId="0" applyFont="1" applyBorder="1" applyAlignment="1">
      <alignment horizontal="left" vertical="center" wrapText="1"/>
    </xf>
    <xf numFmtId="0" fontId="6" fillId="0" borderId="20" xfId="0" applyFont="1" applyBorder="1" applyAlignment="1">
      <alignment horizontal="left" vertical="top" wrapText="1"/>
    </xf>
  </cellXfs>
  <cellStyles count="4">
    <cellStyle name="S5" xfId="1" xr:uid="{2A4F25E2-5707-40A7-ACD2-E68BA9C19009}"/>
    <cellStyle name="S7" xfId="2" xr:uid="{E4909FAC-28A7-4CAA-99EB-9089A3211A1F}"/>
    <cellStyle name="Обычный" xfId="0" builtinId="0"/>
    <cellStyle name="Обычный 2" xfId="3" xr:uid="{3B130C48-4BB8-47DF-A5EB-3E113DF7E13B}"/>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EA16C-4558-4392-9685-B92932CAB7D2}">
  <sheetPr>
    <pageSetUpPr fitToPage="1"/>
  </sheetPr>
  <dimension ref="A1:K18"/>
  <sheetViews>
    <sheetView tabSelected="1" zoomScale="85" zoomScaleNormal="85" workbookViewId="0">
      <selection activeCell="A13" sqref="A13:K13"/>
    </sheetView>
  </sheetViews>
  <sheetFormatPr defaultColWidth="12.5703125" defaultRowHeight="15" x14ac:dyDescent="0.2"/>
  <cols>
    <col min="1" max="1" width="6.28515625" style="1" bestFit="1" customWidth="1"/>
    <col min="2" max="2" width="30.5703125" style="1" customWidth="1"/>
    <col min="3" max="3" width="14.5703125" style="1" customWidth="1"/>
    <col min="4" max="4" width="15.28515625" style="1" customWidth="1"/>
    <col min="5" max="5" width="15.140625" style="1" customWidth="1"/>
    <col min="6" max="6" width="19.85546875" style="1" customWidth="1"/>
    <col min="7" max="7" width="19" style="1" customWidth="1"/>
    <col min="8" max="8" width="18.85546875" style="2" customWidth="1"/>
    <col min="9" max="9" width="15.5703125" style="1" customWidth="1"/>
    <col min="10" max="10" width="22.28515625" style="1" customWidth="1"/>
    <col min="11" max="11" width="18.42578125" style="1" customWidth="1"/>
    <col min="12" max="16384" width="12.5703125" style="1"/>
  </cols>
  <sheetData>
    <row r="1" spans="1:11" ht="23.45" customHeight="1" x14ac:dyDescent="0.2">
      <c r="K1" s="5"/>
    </row>
    <row r="2" spans="1:11" ht="23.25" customHeight="1" x14ac:dyDescent="0.2">
      <c r="A2" s="6"/>
      <c r="B2" s="7" t="s">
        <v>11</v>
      </c>
      <c r="C2" s="8"/>
      <c r="D2" s="8"/>
      <c r="E2" s="8"/>
      <c r="F2" s="8"/>
      <c r="G2" s="8"/>
      <c r="H2" s="8"/>
      <c r="I2" s="8"/>
      <c r="J2" s="8"/>
      <c r="K2" s="8"/>
    </row>
    <row r="3" spans="1:11" ht="32.25" customHeight="1" x14ac:dyDescent="0.2">
      <c r="A3" s="40" t="s">
        <v>12</v>
      </c>
      <c r="B3" s="41"/>
      <c r="C3" s="41"/>
      <c r="D3" s="41"/>
      <c r="E3" s="48" t="s">
        <v>14</v>
      </c>
      <c r="F3" s="48"/>
      <c r="G3" s="48"/>
      <c r="H3" s="48"/>
      <c r="I3" s="48"/>
      <c r="J3" s="48"/>
      <c r="K3" s="48"/>
    </row>
    <row r="4" spans="1:11" ht="86.25" customHeight="1" x14ac:dyDescent="0.2">
      <c r="A4" s="40" t="s">
        <v>13</v>
      </c>
      <c r="B4" s="41"/>
      <c r="C4" s="41"/>
      <c r="D4" s="41"/>
      <c r="E4" s="49" t="s">
        <v>15</v>
      </c>
      <c r="F4" s="49"/>
      <c r="G4" s="49"/>
      <c r="H4" s="49"/>
      <c r="I4" s="49"/>
      <c r="J4" s="49"/>
      <c r="K4" s="49"/>
    </row>
    <row r="5" spans="1:11" ht="15.75" x14ac:dyDescent="0.25">
      <c r="A5" s="9"/>
      <c r="B5" s="9"/>
      <c r="C5" s="9"/>
      <c r="D5" s="9"/>
      <c r="E5" s="9"/>
      <c r="F5" s="9"/>
      <c r="G5" s="9"/>
      <c r="H5" s="9"/>
      <c r="I5" s="9"/>
      <c r="J5" s="9"/>
      <c r="K5" s="9"/>
    </row>
    <row r="6" spans="1:11" ht="15.75" customHeight="1" x14ac:dyDescent="0.2">
      <c r="A6" s="10" t="s">
        <v>0</v>
      </c>
      <c r="B6" s="10" t="s">
        <v>1</v>
      </c>
      <c r="C6" s="10" t="s">
        <v>8</v>
      </c>
      <c r="D6" s="10" t="s">
        <v>2</v>
      </c>
      <c r="E6" s="10" t="s">
        <v>3</v>
      </c>
      <c r="F6" s="11" t="s">
        <v>4</v>
      </c>
      <c r="G6" s="12"/>
      <c r="H6" s="13"/>
      <c r="I6" s="10" t="s">
        <v>5</v>
      </c>
      <c r="J6" s="10" t="s">
        <v>6</v>
      </c>
      <c r="K6" s="10" t="s">
        <v>9</v>
      </c>
    </row>
    <row r="7" spans="1:11" ht="15.75" customHeight="1" x14ac:dyDescent="0.2">
      <c r="A7" s="14"/>
      <c r="B7" s="14"/>
      <c r="C7" s="14"/>
      <c r="D7" s="14"/>
      <c r="E7" s="14"/>
      <c r="F7" s="15"/>
      <c r="G7" s="8"/>
      <c r="H7" s="16"/>
      <c r="I7" s="14"/>
      <c r="J7" s="14"/>
      <c r="K7" s="14"/>
    </row>
    <row r="8" spans="1:11" ht="15.75" customHeight="1" x14ac:dyDescent="0.2">
      <c r="A8" s="14"/>
      <c r="B8" s="14"/>
      <c r="C8" s="14"/>
      <c r="D8" s="14"/>
      <c r="E8" s="14"/>
      <c r="F8" s="17"/>
      <c r="G8" s="18"/>
      <c r="H8" s="19"/>
      <c r="I8" s="14"/>
      <c r="J8" s="14"/>
      <c r="K8" s="14"/>
    </row>
    <row r="9" spans="1:11" ht="93" customHeight="1" x14ac:dyDescent="0.2">
      <c r="A9" s="20"/>
      <c r="B9" s="14"/>
      <c r="C9" s="20"/>
      <c r="D9" s="20"/>
      <c r="E9" s="20"/>
      <c r="F9" s="3" t="s">
        <v>19</v>
      </c>
      <c r="G9" s="3" t="s">
        <v>24</v>
      </c>
      <c r="H9" s="3" t="s">
        <v>23</v>
      </c>
      <c r="I9" s="20"/>
      <c r="J9" s="20"/>
      <c r="K9" s="20"/>
    </row>
    <row r="10" spans="1:11" ht="15.75" x14ac:dyDescent="0.2">
      <c r="A10" s="21">
        <v>1</v>
      </c>
      <c r="B10" s="22">
        <v>2</v>
      </c>
      <c r="C10" s="23">
        <v>4</v>
      </c>
      <c r="D10" s="24">
        <v>5</v>
      </c>
      <c r="E10" s="24">
        <v>6</v>
      </c>
      <c r="F10" s="24">
        <v>7</v>
      </c>
      <c r="G10" s="24">
        <v>8</v>
      </c>
      <c r="H10" s="25">
        <v>9</v>
      </c>
      <c r="I10" s="25">
        <v>10</v>
      </c>
      <c r="J10" s="25">
        <v>11</v>
      </c>
      <c r="K10" s="25">
        <v>12</v>
      </c>
    </row>
    <row r="11" spans="1:11" ht="94.5" x14ac:dyDescent="0.2">
      <c r="A11" s="3">
        <v>1</v>
      </c>
      <c r="B11" s="4" t="s">
        <v>16</v>
      </c>
      <c r="C11" s="3" t="s">
        <v>17</v>
      </c>
      <c r="D11" s="3" t="s">
        <v>18</v>
      </c>
      <c r="E11" s="3">
        <v>1</v>
      </c>
      <c r="F11" s="42">
        <v>12500</v>
      </c>
      <c r="G11" s="42">
        <v>11426</v>
      </c>
      <c r="H11" s="42">
        <v>12000</v>
      </c>
      <c r="I11" s="26">
        <f t="shared" ref="I11" si="0">STDEV(F11:H11)/AVERAGE(F11:H11)</f>
        <v>4.4877642104126321E-2</v>
      </c>
      <c r="J11" s="27" t="str">
        <f t="shared" ref="J11" si="1">IF(I11&lt;0.33,"ОДНОРОДНЫЕ","НЕОДНОРОДНЫЕ")</f>
        <v>ОДНОРОДНЫЕ</v>
      </c>
      <c r="K11" s="28">
        <f>G11</f>
        <v>11426</v>
      </c>
    </row>
    <row r="12" spans="1:11" ht="20.25" customHeight="1" x14ac:dyDescent="0.25">
      <c r="A12" s="29"/>
      <c r="B12" s="29" t="s">
        <v>7</v>
      </c>
      <c r="C12" s="29"/>
      <c r="D12" s="29"/>
      <c r="E12" s="29"/>
      <c r="F12" s="29"/>
      <c r="G12" s="29"/>
      <c r="H12" s="30"/>
      <c r="I12" s="29"/>
      <c r="J12" s="29"/>
      <c r="K12" s="29"/>
    </row>
    <row r="13" spans="1:11" ht="209.25" customHeight="1" x14ac:dyDescent="0.25">
      <c r="A13" s="43" t="s">
        <v>20</v>
      </c>
      <c r="B13" s="43"/>
      <c r="C13" s="43"/>
      <c r="D13" s="43"/>
      <c r="E13" s="43"/>
      <c r="F13" s="43"/>
      <c r="G13" s="43"/>
      <c r="H13" s="43"/>
      <c r="I13" s="43"/>
      <c r="J13" s="43"/>
      <c r="K13" s="43"/>
    </row>
    <row r="14" spans="1:11" ht="19.5" customHeight="1" x14ac:dyDescent="0.25">
      <c r="A14" s="44"/>
      <c r="B14" s="44"/>
      <c r="C14" s="44"/>
      <c r="D14" s="44"/>
      <c r="E14" s="44"/>
      <c r="F14" s="44"/>
      <c r="G14" s="44"/>
      <c r="H14" s="44"/>
      <c r="I14" s="44"/>
      <c r="J14" s="44"/>
      <c r="K14" s="44"/>
    </row>
    <row r="15" spans="1:11" ht="28.5" customHeight="1" x14ac:dyDescent="0.25">
      <c r="A15" s="45" t="s">
        <v>10</v>
      </c>
      <c r="B15" s="45"/>
      <c r="C15" s="45"/>
      <c r="D15" s="45"/>
      <c r="E15" s="45"/>
      <c r="F15" s="45"/>
      <c r="G15" s="45"/>
      <c r="H15" s="45"/>
      <c r="I15" s="45"/>
      <c r="J15" s="46" t="s">
        <v>21</v>
      </c>
      <c r="K15" s="46"/>
    </row>
    <row r="16" spans="1:11" ht="15.75" customHeight="1" x14ac:dyDescent="0.25">
      <c r="A16" s="31"/>
      <c r="B16" s="32"/>
      <c r="C16" s="32"/>
      <c r="D16" s="32"/>
      <c r="E16" s="32"/>
      <c r="F16" s="32"/>
      <c r="G16" s="32"/>
      <c r="H16" s="35"/>
      <c r="I16" s="32"/>
      <c r="J16" s="32"/>
      <c r="K16" s="36"/>
    </row>
    <row r="17" spans="1:11" ht="10.5" customHeight="1" x14ac:dyDescent="0.25">
      <c r="A17" s="31"/>
      <c r="B17" s="32"/>
      <c r="C17" s="32"/>
      <c r="D17" s="32"/>
      <c r="E17" s="32"/>
      <c r="F17" s="32"/>
      <c r="G17" s="32"/>
      <c r="H17" s="35"/>
      <c r="I17" s="32"/>
      <c r="J17" s="32"/>
      <c r="K17" s="32"/>
    </row>
    <row r="18" spans="1:11" ht="47.25" customHeight="1" x14ac:dyDescent="0.25">
      <c r="A18" s="33" t="s">
        <v>22</v>
      </c>
      <c r="B18" s="34"/>
      <c r="C18" s="47">
        <v>46163</v>
      </c>
      <c r="D18" s="29"/>
      <c r="E18" s="37"/>
      <c r="F18" s="37"/>
      <c r="G18" s="37"/>
      <c r="H18" s="38"/>
      <c r="I18" s="37"/>
      <c r="J18" s="37"/>
      <c r="K18" s="39"/>
    </row>
  </sheetData>
  <mergeCells count="19">
    <mergeCell ref="J15:K15"/>
    <mergeCell ref="E3:K3"/>
    <mergeCell ref="E4:K4"/>
    <mergeCell ref="A18:B18"/>
    <mergeCell ref="A5:K5"/>
    <mergeCell ref="A6:A9"/>
    <mergeCell ref="B6:B9"/>
    <mergeCell ref="C6:C9"/>
    <mergeCell ref="D6:D9"/>
    <mergeCell ref="E6:E9"/>
    <mergeCell ref="F6:H8"/>
    <mergeCell ref="I6:I9"/>
    <mergeCell ref="J6:J9"/>
    <mergeCell ref="K6:K9"/>
    <mergeCell ref="A13:K13"/>
    <mergeCell ref="A15:I15"/>
    <mergeCell ref="B2:K2"/>
    <mergeCell ref="A3:D3"/>
    <mergeCell ref="A4:D4"/>
  </mergeCells>
  <phoneticPr fontId="1" type="noConversion"/>
  <conditionalFormatting sqref="F11:G11">
    <cfRule type="cellIs" dxfId="1" priority="1" operator="lessThan">
      <formula>0</formula>
    </cfRule>
  </conditionalFormatting>
  <conditionalFormatting sqref="F9:H9">
    <cfRule type="cellIs" dxfId="0" priority="2" operator="lessThan">
      <formula>0</formula>
    </cfRule>
  </conditionalFormatting>
  <pageMargins left="0.70866141732283472" right="0.70866141732283472" top="0.15748031496062992" bottom="0.15748031496062992"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Володькина Юлия Николаевна</cp:lastModifiedBy>
  <cp:lastPrinted>2026-05-21T10:46:04Z</cp:lastPrinted>
  <dcterms:created xsi:type="dcterms:W3CDTF">2022-08-25T07:02:48Z</dcterms:created>
  <dcterms:modified xsi:type="dcterms:W3CDTF">2026-05-21T11:56:25Z</dcterms:modified>
</cp:coreProperties>
</file>