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цены" sheetId="1" state="visible" r:id="rId1"/>
  </sheets>
  <definedNames>
    <definedName name="_xlnm.Print_Area" localSheetId="0">'Расчет цены'!$A$1:$K$18</definedName>
  </definedNames>
  <calcPr/>
</workbook>
</file>

<file path=xl/sharedStrings.xml><?xml version="1.0" encoding="utf-8"?>
<sst xmlns="http://schemas.openxmlformats.org/spreadsheetml/2006/main" count="26" uniqueCount="26">
  <si>
    <t xml:space="preserve">ОБОСНОВАНИЕ НАЧАЛЬНОЙ (МАКСИМАЛЬНОЙ) ЦЕНЫ КОНТРАКТА</t>
  </si>
  <si>
    <t xml:space="preserve">Предмет контракта</t>
  </si>
  <si>
    <t xml:space="preserve">Оказание услуг по техническому обслуживанию и текущему ремонту автомобиля УАЗ Патриот</t>
  </si>
  <si>
    <t xml:space="preserve">Основные характеристики объекта закупки:</t>
  </si>
  <si>
    <t xml:space="preserve">В соответствии с требованиями, указанными в техническом задании</t>
  </si>
  <si>
    <t xml:space="preserve">Используемый метод определения НМЦК с обоснованием:</t>
  </si>
  <si>
    <t xml:space="preserve">Метод сопоставимых рыночных цен (анализа рынка).</t>
  </si>
  <si>
    <t xml:space="preserve">Расчет НМЦК</t>
  </si>
  <si>
    <t xml:space="preserve">Наименование товара</t>
  </si>
  <si>
    <t xml:space="preserve">Количество услуг</t>
  </si>
  <si>
    <t xml:space="preserve">Количество источников ценовой информации</t>
  </si>
  <si>
    <t xml:space="preserve">Цены поставщиков (исполнителей, подрядчиков) за единицу товара (работы, услуги), рублей</t>
  </si>
  <si>
    <t xml:space="preserve">Однородность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</si>
  <si>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</t>
  </si>
  <si>
    <t xml:space="preserve">Цена за единицу услуги, руб.
Коммерческое предложение № 1
(Вх. № 67
от 21.05.2026 г.)</t>
  </si>
  <si>
    <t xml:space="preserve">Цена за единицу услуги, руб.
Коммерческое предложение № 2
(Вх. № 69
от 21.05.2026 г.)</t>
  </si>
  <si>
    <t xml:space="preserve">Цена за единицу услуги, руб.
Коммерческое предложение № 3
(Вх. № 72
от 22.05.2026 г.)</t>
  </si>
  <si>
    <t xml:space="preserve">Средняя арифметическая цена за единицу  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</si>
  <si>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</si>
  <si>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2"/>
        <rFont val="Times New Roman"/>
      </rPr>
      <t xml:space="preserve">         (не должен превышать 33%)</t>
    </r>
  </si>
  <si>
    <t xml:space="preserve">Услуги по техническому обслужитванию и  текущему ремонту автомобиля </t>
  </si>
  <si>
    <t xml:space="preserve">ОБЩАЯ НМЦК, руб.</t>
  </si>
  <si>
    <t xml:space="preserve">Дата подготовки обоснования НМЦК: 27.05.2026</t>
  </si>
  <si>
    <t xml:space="preserve">Начальная максимальная цена контракта составляет 54 333 (Пятьдесят четыре тысячи триста тридцать три) рубля 33 копеек
</t>
  </si>
  <si>
    <t xml:space="preserve">Ф.И.О. исполнителя/контактный телефон</t>
  </si>
  <si>
    <t xml:space="preserve">Валькова Ульяна Васильевна
8 (8182) 28-88-51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</si>
</sst>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&quot;-&quot;??_р_._-;_-@_-"/>
    <numFmt numFmtId="161" formatCode="#,##0.00_р_."/>
  </numFmts>
  <fonts count="6">
    <font>
      <sz val="11.000000"/>
      <color theme="1"/>
      <name val="Calibri"/>
    </font>
    <font>
      <sz val="10.000000"/>
      <name val="Arial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50">
    <xf fontId="0" fillId="0" borderId="0" numFmtId="0" xfId="0"/>
    <xf fontId="2" fillId="0" borderId="0" numFmtId="0" xfId="0" applyFont="1"/>
    <xf fontId="3" fillId="0" borderId="0" numFmtId="0" xfId="0" applyFont="1"/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3" fillId="2" borderId="2" numFmtId="0" xfId="0" applyFont="1" applyFill="1" applyBorder="1" applyAlignment="1">
      <alignment horizontal="left" vertical="center" wrapText="1"/>
    </xf>
    <xf fontId="3" fillId="2" borderId="3" numFmtId="0" xfId="0" applyFont="1" applyFill="1" applyBorder="1" applyAlignment="1">
      <alignment horizontal="left" vertical="center" wrapText="1"/>
    </xf>
    <xf fontId="3" fillId="2" borderId="4" numFmtId="0" xfId="0" applyFont="1" applyFill="1" applyBorder="1" applyAlignment="1">
      <alignment horizontal="left" vertical="center" wrapText="1"/>
    </xf>
    <xf fontId="3" fillId="0" borderId="2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left" vertical="center"/>
    </xf>
    <xf fontId="3" fillId="0" borderId="4" numFmtId="0" xfId="0" applyFont="1" applyBorder="1" applyAlignment="1">
      <alignment horizontal="left" vertical="center"/>
    </xf>
    <xf fontId="3" fillId="0" borderId="2" numFmtId="0" xfId="0" applyFont="1" applyBorder="1" applyAlignment="1">
      <alignment horizontal="left" vertical="top" wrapText="1"/>
    </xf>
    <xf fontId="3" fillId="0" borderId="3" numFmtId="0" xfId="0" applyFont="1" applyBorder="1" applyAlignment="1">
      <alignment horizontal="left" vertical="top" wrapText="1"/>
    </xf>
    <xf fontId="3" fillId="0" borderId="3" numFmtId="0" xfId="0" applyFont="1" applyBorder="1" applyAlignment="1">
      <alignment horizontal="left" vertical="top"/>
    </xf>
    <xf fontId="3" fillId="0" borderId="4" numFmtId="0" xfId="0" applyFont="1" applyBorder="1" applyAlignment="1">
      <alignment horizontal="left" vertical="top"/>
    </xf>
    <xf fontId="4" fillId="0" borderId="1" numFmtId="0" xfId="0" applyFont="1" applyBorder="1" applyAlignment="1">
      <alignment horizontal="center" vertical="center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1" numFmtId="2" xfId="0" applyNumberFormat="1" applyFont="1" applyBorder="1" applyAlignment="1">
      <alignment horizontal="center" vertical="top" wrapText="1"/>
    </xf>
    <xf fontId="3" fillId="0" borderId="7" numFmtId="0" xfId="0" applyFont="1" applyBorder="1" applyAlignment="1">
      <alignment horizontal="center" vertical="top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top" wrapText="1"/>
    </xf>
    <xf fontId="3" fillId="0" borderId="10" numFmtId="0" xfId="0" applyFont="1" applyBorder="1" applyAlignment="1">
      <alignment horizontal="center" vertical="top" wrapText="1"/>
    </xf>
    <xf fontId="2" fillId="3" borderId="0" numFmtId="0" xfId="0" applyFont="1" applyFill="1"/>
    <xf fontId="3" fillId="0" borderId="4" numFmtId="0" xfId="0" applyFont="1" applyBorder="1" applyAlignment="1">
      <alignment horizontal="left" vertical="center" wrapText="1"/>
    </xf>
    <xf fontId="3" fillId="0" borderId="1" numFmtId="4" xfId="0" applyNumberFormat="1" applyFont="1" applyBorder="1" applyAlignment="1">
      <alignment horizontal="center" vertical="center" wrapText="1"/>
    </xf>
    <xf fontId="4" fillId="0" borderId="1" numFmtId="161" xfId="0" applyNumberFormat="1" applyFont="1" applyBorder="1" applyAlignment="1">
      <alignment horizontal="center" vertical="center" wrapText="1"/>
    </xf>
    <xf fontId="3" fillId="0" borderId="0" numFmtId="4" xfId="0" applyNumberFormat="1" applyFont="1" applyAlignment="1">
      <alignment horizontal="center" vertical="center" wrapText="1"/>
    </xf>
    <xf fontId="3" fillId="0" borderId="1" numFmtId="2" xfId="0" applyNumberFormat="1" applyFont="1" applyBorder="1" applyAlignment="1">
      <alignment horizontal="center" vertical="center" wrapText="1"/>
    </xf>
    <xf fontId="2" fillId="0" borderId="0" numFmtId="0" xfId="0" applyFont="1" applyAlignment="1">
      <alignment horizontal="center" vertical="top"/>
    </xf>
    <xf fontId="4" fillId="0" borderId="2" numFmtId="0" xfId="0" applyFont="1" applyBorder="1" applyAlignment="1">
      <alignment horizontal="left" vertical="center" wrapText="1"/>
    </xf>
    <xf fontId="4" fillId="0" borderId="4" numFmtId="0" xfId="0" applyFont="1" applyBorder="1" applyAlignment="1">
      <alignment horizontal="left" vertical="center" wrapText="1"/>
    </xf>
    <xf fontId="4" fillId="0" borderId="1" numFmtId="4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vertical="center" wrapText="1"/>
    </xf>
    <xf fontId="3" fillId="2" borderId="1" numFmtId="0" xfId="0" applyFont="1" applyFill="1" applyBorder="1" applyAlignment="1" applyProtection="1">
      <alignment horizontal="right" vertical="center" wrapText="1"/>
      <protection locked="0"/>
    </xf>
    <xf fontId="4" fillId="0" borderId="0" numFmtId="0" xfId="0" applyFont="1" applyAlignment="1">
      <alignment vertical="center" wrapText="1"/>
    </xf>
    <xf fontId="5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justify" vertical="center" wrapText="1"/>
    </xf>
    <xf fontId="5" fillId="0" borderId="0" numFmtId="0" xfId="0" applyFont="1" applyAlignment="1" applyProtection="1">
      <alignment vertical="center"/>
      <protection locked="0"/>
    </xf>
    <xf fontId="2" fillId="0" borderId="0" numFmtId="0" xfId="0" applyFont="1" applyAlignment="1">
      <alignment wrapText="1"/>
    </xf>
    <xf fontId="1" fillId="0" borderId="0" numFmtId="160" xfId="1" applyNumberFormat="1" applyFont="1"/>
    <xf fontId="2" fillId="0" borderId="0" numFmtId="16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85" workbookViewId="0">
      <selection activeCell="J16" activeCellId="0" sqref="J16"/>
    </sheetView>
  </sheetViews>
  <sheetFormatPr defaultRowHeight="14.25"/>
  <cols>
    <col customWidth="1" min="1" max="1" style="1" width="43.421875"/>
    <col customWidth="1" min="2" max="2" style="1" width="9.8515625"/>
    <col customWidth="1" min="3" max="3" style="1" width="13.85546875"/>
    <col customWidth="1" min="4" max="4" style="1" width="13.7109375"/>
    <col customWidth="1" min="5" max="7" style="1" width="17.28125"/>
    <col customWidth="1" min="8" max="8" style="1" width="15.5703125"/>
    <col customWidth="1" min="9" max="9" style="1" width="15.42578125"/>
    <col customWidth="1" min="10" max="10" style="1" width="14.28515625"/>
    <col customWidth="1" min="11" max="11" style="1" width="26.7109375"/>
    <col min="12" max="16384" style="1" width="9.140625"/>
  </cols>
  <sheetData>
    <row r="1" ht="15">
      <c r="H1" s="2"/>
      <c r="I1" s="2"/>
      <c r="J1" s="2"/>
      <c r="K1" s="2"/>
    </row>
    <row r="2" ht="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30.75" customHeight="1">
      <c r="A4" s="4" t="s">
        <v>1</v>
      </c>
      <c r="B4" s="4"/>
      <c r="C4" s="4"/>
      <c r="D4" s="4"/>
      <c r="E4" s="4"/>
      <c r="F4" s="5" t="s">
        <v>2</v>
      </c>
      <c r="G4" s="6"/>
      <c r="H4" s="6"/>
      <c r="I4" s="6"/>
      <c r="J4" s="6"/>
      <c r="K4" s="7"/>
    </row>
    <row r="5" ht="36" customHeight="1">
      <c r="A5" s="4" t="s">
        <v>3</v>
      </c>
      <c r="B5" s="4"/>
      <c r="C5" s="4"/>
      <c r="D5" s="4"/>
      <c r="E5" s="4"/>
      <c r="F5" s="8" t="s">
        <v>4</v>
      </c>
      <c r="G5" s="9"/>
      <c r="H5" s="10"/>
      <c r="I5" s="10"/>
      <c r="J5" s="10"/>
      <c r="K5" s="11"/>
    </row>
    <row r="6" ht="16.5" customHeight="1">
      <c r="A6" s="4" t="s">
        <v>5</v>
      </c>
      <c r="B6" s="4"/>
      <c r="C6" s="4"/>
      <c r="D6" s="4"/>
      <c r="E6" s="4"/>
      <c r="F6" s="12" t="s">
        <v>6</v>
      </c>
      <c r="G6" s="13"/>
      <c r="H6" s="14"/>
      <c r="I6" s="14"/>
      <c r="J6" s="14"/>
      <c r="K6" s="15"/>
    </row>
    <row r="7" ht="24" customHeight="1">
      <c r="A7" s="16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ht="64.5" customHeight="1">
      <c r="A8" s="17" t="s">
        <v>8</v>
      </c>
      <c r="B8" s="18"/>
      <c r="C8" s="19" t="s">
        <v>9</v>
      </c>
      <c r="D8" s="19" t="s">
        <v>10</v>
      </c>
      <c r="E8" s="20" t="s">
        <v>11</v>
      </c>
      <c r="F8" s="21"/>
      <c r="G8" s="21"/>
      <c r="H8" s="22" t="s">
        <v>12</v>
      </c>
      <c r="I8" s="22"/>
      <c r="J8" s="22"/>
      <c r="K8" s="23" t="s">
        <v>13</v>
      </c>
    </row>
    <row r="9" ht="166.5" customHeight="1">
      <c r="A9" s="24"/>
      <c r="B9" s="25"/>
      <c r="C9" s="19"/>
      <c r="D9" s="19"/>
      <c r="E9" s="19" t="s">
        <v>14</v>
      </c>
      <c r="F9" s="19" t="s">
        <v>15</v>
      </c>
      <c r="G9" s="19" t="s">
        <v>16</v>
      </c>
      <c r="H9" s="26" t="s">
        <v>17</v>
      </c>
      <c r="I9" s="26" t="s">
        <v>18</v>
      </c>
      <c r="J9" s="26" t="s">
        <v>19</v>
      </c>
      <c r="K9" s="27"/>
    </row>
    <row r="10" s="28" customFormat="1" ht="47.25" customHeight="1">
      <c r="A10" s="8" t="s">
        <v>20</v>
      </c>
      <c r="B10" s="29"/>
      <c r="C10" s="19">
        <v>1</v>
      </c>
      <c r="D10" s="19">
        <v>3</v>
      </c>
      <c r="E10" s="30">
        <v>56000</v>
      </c>
      <c r="F10" s="30">
        <v>52000</v>
      </c>
      <c r="G10" s="30">
        <v>55000</v>
      </c>
      <c r="H10" s="31">
        <f>(E10+F10+G10)/D10</f>
        <v>54333.333333333336</v>
      </c>
      <c r="I10" s="32">
        <f>SQRT((POWER(E10-H10,2)+POWER(F10-H10,2)+POWER(G10-H10,2))/(D10-1))</f>
        <v>2081.6659994661327</v>
      </c>
      <c r="J10" s="33">
        <f>I10/H10*100</f>
        <v>3.8312871155818393</v>
      </c>
      <c r="K10" s="31">
        <f>H10*C10</f>
        <v>54333.333333333336</v>
      </c>
    </row>
    <row r="11" s="34" customFormat="1" ht="16.5" customHeight="1">
      <c r="A11" s="35" t="s">
        <v>21</v>
      </c>
      <c r="B11" s="36"/>
      <c r="C11" s="36"/>
      <c r="D11" s="4"/>
      <c r="E11" s="37"/>
      <c r="F11" s="37"/>
      <c r="G11" s="37"/>
      <c r="H11" s="4"/>
      <c r="I11" s="38"/>
      <c r="J11" s="38"/>
      <c r="K11" s="31">
        <f>K10</f>
        <v>54333.333333333336</v>
      </c>
    </row>
    <row r="12" s="34" customFormat="1" ht="15.75">
      <c r="A12" s="39" t="s">
        <v>22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="34" customFormat="1" ht="15">
      <c r="A13" s="40"/>
      <c r="B13" s="40"/>
      <c r="C13" s="40"/>
      <c r="D13" s="40"/>
      <c r="E13" s="40"/>
      <c r="F13" s="40"/>
      <c r="G13" s="40"/>
      <c r="I13" s="1"/>
      <c r="J13" s="1"/>
      <c r="K13" s="1"/>
    </row>
    <row r="14" s="34" customFormat="1" ht="42.75" customHeight="1">
      <c r="A14" s="41" t="s">
        <v>23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="34" customFormat="1" ht="15">
      <c r="A15" s="42"/>
      <c r="B15" s="43"/>
      <c r="C15" s="43"/>
      <c r="D15" s="44"/>
      <c r="E15" s="45"/>
      <c r="F15" s="44"/>
      <c r="G15" s="44"/>
      <c r="H15" s="45"/>
      <c r="I15" s="1"/>
      <c r="J15" s="1"/>
      <c r="K15" s="1"/>
    </row>
    <row r="16" s="34" customFormat="1" ht="15">
      <c r="A16" s="42"/>
      <c r="B16" s="43"/>
      <c r="C16" s="43"/>
      <c r="D16" s="44"/>
      <c r="E16" s="45"/>
      <c r="F16" s="44"/>
      <c r="G16" s="44"/>
      <c r="H16" s="45"/>
      <c r="I16" s="1"/>
      <c r="J16" s="1"/>
      <c r="K16" s="1"/>
    </row>
    <row r="17" s="34" customFormat="1" ht="16.5" customHeight="1">
      <c r="A17" s="1" t="s">
        <v>24</v>
      </c>
      <c r="B17" s="2"/>
      <c r="C17" s="2"/>
      <c r="D17" s="2"/>
      <c r="E17" s="2"/>
      <c r="F17" s="2"/>
      <c r="G17" s="2"/>
      <c r="I17" s="1"/>
      <c r="J17" s="1"/>
      <c r="K17" s="1"/>
    </row>
    <row r="18" s="46" customFormat="1" ht="26.25" customHeight="1">
      <c r="A18" s="47" t="s">
        <v>25</v>
      </c>
      <c r="B18" s="1"/>
      <c r="C18" s="1"/>
      <c r="D18" s="1"/>
      <c r="E18" s="1"/>
      <c r="F18" s="1"/>
      <c r="G18" s="1"/>
      <c r="H18" s="1"/>
      <c r="I18" s="48"/>
      <c r="J18" s="1"/>
      <c r="K18" s="1"/>
    </row>
    <row r="19">
      <c r="I19" s="48"/>
    </row>
    <row r="20" ht="31.5" customHeight="1">
      <c r="I20" s="48"/>
    </row>
    <row r="21" ht="15.75" customHeight="1">
      <c r="I21" s="48"/>
    </row>
    <row r="22" ht="15.75" customHeight="1"/>
    <row r="23" ht="15.75" customHeight="1">
      <c r="J23" s="49"/>
    </row>
    <row r="24">
      <c r="I24" s="49"/>
    </row>
    <row r="27">
      <c r="I27" s="48"/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mergeCells count="18">
    <mergeCell ref="A2:K2"/>
    <mergeCell ref="A4:E4"/>
    <mergeCell ref="F4:K4"/>
    <mergeCell ref="A5:E5"/>
    <mergeCell ref="F5:K5"/>
    <mergeCell ref="A6:E6"/>
    <mergeCell ref="F6:K6"/>
    <mergeCell ref="A7:K7"/>
    <mergeCell ref="A8:B9"/>
    <mergeCell ref="C8:C9"/>
    <mergeCell ref="D8:D9"/>
    <mergeCell ref="E8:G8"/>
    <mergeCell ref="H8:J8"/>
    <mergeCell ref="K8:K9"/>
    <mergeCell ref="A10:B10"/>
    <mergeCell ref="A11:B11"/>
    <mergeCell ref="A12:K12"/>
    <mergeCell ref="A14:K14"/>
  </mergeCells>
  <printOptions headings="0" gridLines="0"/>
  <pageMargins left="0.70866141732283472" right="0.47000000000000003" top="0.74803149606299213" bottom="0.74803149606299213" header="0.51181102362204722" footer="0.51181102362204722"/>
  <pageSetup paperSize="9" scale="69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/>
  <rowBreaks count="1" manualBreakCount="1">
    <brk id="18" man="1" max="1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valkova.uv</cp:lastModifiedBy>
  <cp:revision>8</cp:revision>
  <dcterms:created xsi:type="dcterms:W3CDTF">2014-02-03T17:42:58Z</dcterms:created>
  <dcterms:modified xsi:type="dcterms:W3CDTF">2026-05-27T08:09:36Z</dcterms:modified>
</cp:coreProperties>
</file>