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315" windowHeight="9015" activeTab="1"/>
  </bookViews>
  <sheets>
    <sheet name="Отчет" sheetId="1" r:id="rId1"/>
    <sheet name="Расчет цены" sheetId="2" r:id="rId2"/>
  </sheets>
  <definedNames>
    <definedName name="_xlnm.Print_Area" localSheetId="1">'Расчет цены'!$A$1:$M$8</definedName>
  </definedNames>
  <calcPr calcId="124519"/>
</workbook>
</file>

<file path=xl/calcChain.xml><?xml version="1.0" encoding="utf-8"?>
<calcChain xmlns="http://schemas.openxmlformats.org/spreadsheetml/2006/main">
  <c r="I4" i="2"/>
  <c r="L4"/>
  <c r="M4" s="1"/>
  <c r="J4"/>
  <c r="K4" l="1"/>
  <c r="I5"/>
  <c r="C4" i="1" s="1"/>
</calcChain>
</file>

<file path=xl/sharedStrings.xml><?xml version="1.0" encoding="utf-8"?>
<sst xmlns="http://schemas.openxmlformats.org/spreadsheetml/2006/main" count="44" uniqueCount="37">
  <si>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</si>
  <si>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</si>
  <si>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</si>
  <si>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</si>
  <si>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</si>
  <si>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Существенные условия исполнения контракта</t>
  </si>
  <si>
    <t>Заказчик:</t>
  </si>
  <si>
    <t>дата</t>
  </si>
  <si>
    <t xml:space="preserve">Отчет № ___ 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(муниципальных) нужд
</t>
  </si>
  <si>
    <t>Отчет составил:</t>
  </si>
  <si>
    <t>Реквизиты контракта, предмет</t>
  </si>
  <si>
    <t>Основания размещения заказа у единственного   поставщика (обоснование невозможности   или нецелесообразности использования иных способов определения поставщика, (подрядчика, исполнителя))</t>
  </si>
  <si>
    <t>Обоснование иных существенных условий контракта</t>
  </si>
  <si>
    <t>В связи с тем, что закупка осуществляется в рамках государственного оборонного заказа, выставляется требование о российском происхождении товара.   В связи с необходимостью осуществить закупку в сжатые сроки период поставки товара установлен с 20.01.2014г.  по 25.01.2014г.</t>
  </si>
  <si>
    <t>Обоснование цены контракта (руб.) (расчет цены см. Приложение 1)</t>
  </si>
  <si>
    <t xml:space="preserve">Обоснование и расчет цены контракта, заключаемого с единственным поставщиком (подрядчиком, исполнителем) (ЦКЕП)
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</si>
  <si>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</si>
  <si>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</si>
  <si>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</si>
  <si>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</si>
  <si>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</si>
  <si>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ЦКЕП по формуле                             v - количество (объем) закупаемого товара (работы, услуги);
     ц - мин. цена за единицу    ЦКЕП = v*ц</t>
  </si>
  <si>
    <t>рублей</t>
  </si>
  <si>
    <t>Минимальная цена за единицу изм. * (руб.)</t>
  </si>
  <si>
    <t>Данные о Заказчике</t>
  </si>
  <si>
    <t>Закупка осуществляется в соответствии с п.4 ч.1 ст.93 Федерального закона от 05.04.2013 N 44-ФЗ "О контрактной системе в сфере закупок товаров, работ, услуг для обеспечения государственных и муниципальных нужд" в связи с возникновением у Заказчика необходимости в сжатые сроки осуществить закупку продуктов питания для обеспечения нормального функционирования учреждений _______, осуществляющих ________. Объем закупки обеспечивает потребность учреждений на период, необходимый для проведения конкурентных способов осуществления закупок.</t>
  </si>
  <si>
    <t>яйцо куриное пищевое столовое первой категории, выработанное и  промаркированное  в соответствии с требованиями ГОСТ Р 52121-2003, российского происхождения, сроком годности (хранения) не менее 20 суток с момента получения товара  при температуре хранения от 0 ˚С до 20˚С в количестве 20160 шт.</t>
  </si>
  <si>
    <t xml:space="preserve"> </t>
  </si>
  <si>
    <t>В результате проведенного расчета ЦКЕП контракта составила:</t>
  </si>
  <si>
    <t>Расчет ЦКЕП проверил:</t>
  </si>
  <si>
    <t xml:space="preserve">Поставщик № 1 </t>
  </si>
  <si>
    <t>Поставщик № 2</t>
  </si>
  <si>
    <t>Поставщик № 3</t>
  </si>
  <si>
    <t>шт.</t>
  </si>
  <si>
    <t>В день заключения Контракта Государственный заказчик направляет 
на электронную почту Исполнителя готовый электронный файл (формат PDF) евробуклета.
Оказание услуг осуществляется Исполнителем в течение 2 рабочих дней с момента заключения Контракта. Оплата производится Государственным заказчиком в течение 7 (семи) рабочих дней, с даты подписания сторонами акта оказанных услуг на основании счета (счета-фактуры). Доставка евробуклета для поступающих в ФКОУ ВО СЮИ ФСИН России осуществляется силами и за счет Исполнителя по адресу: 443022, г. Самара, 
ул. Рыльская, 24 В.</t>
  </si>
  <si>
    <t>Оказание услуг
 по изготовлению
 и поставке Евробуклета для поступающих
 в ФКОУ ВО СЮИ
 ФСИН России</t>
  </si>
  <si>
    <t xml:space="preserve">Заместитель начальника ФЭО                                                                                                                                                                                старший лейтенант вн. службы                                  А.С. Атякшева                      
                           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</si>
</sst>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7" fillId="0" borderId="0" xfId="0" applyFont="1" applyAlignment="1">
      <alignment horizontal="center" vertical="top"/>
    </xf>
    <xf numFmtId="0" fontId="7" fillId="0" borderId="0" xfId="0" applyFont="1"/>
    <xf numFmtId="0" fontId="8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vertical="top" wrapText="1"/>
    </xf>
    <xf numFmtId="0" fontId="5" fillId="0" borderId="0" xfId="0" applyFont="1" applyAlignment="1" applyProtection="1">
      <alignment horizontal="right" wrapText="1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2" fontId="12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justify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10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5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</xdr:row>
      <xdr:rowOff>1323975</xdr:rowOff>
    </xdr:from>
    <xdr:to>
      <xdr:col>10</xdr:col>
      <xdr:colOff>647700</xdr:colOff>
      <xdr:row>2</xdr:row>
      <xdr:rowOff>1666875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31457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2</xdr:row>
      <xdr:rowOff>952500</xdr:rowOff>
    </xdr:from>
    <xdr:to>
      <xdr:col>9</xdr:col>
      <xdr:colOff>857250</xdr:colOff>
      <xdr:row>2</xdr:row>
      <xdr:rowOff>1362075</xdr:rowOff>
    </xdr:to>
    <xdr:pic>
      <xdr:nvPicPr>
        <xdr:cNvPr id="1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86825" y="1943100"/>
          <a:ext cx="800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57150</xdr:colOff>
      <xdr:row>2</xdr:row>
      <xdr:rowOff>1323975</xdr:rowOff>
    </xdr:from>
    <xdr:to>
      <xdr:col>10</xdr:col>
      <xdr:colOff>647700</xdr:colOff>
      <xdr:row>2</xdr:row>
      <xdr:rowOff>1666875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2314575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57150</xdr:colOff>
      <xdr:row>2</xdr:row>
      <xdr:rowOff>952500</xdr:rowOff>
    </xdr:from>
    <xdr:to>
      <xdr:col>9</xdr:col>
      <xdr:colOff>857250</xdr:colOff>
      <xdr:row>2</xdr:row>
      <xdr:rowOff>1362075</xdr:rowOff>
    </xdr:to>
    <xdr:pic>
      <xdr:nvPicPr>
        <xdr:cNvPr id="1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86825" y="1943100"/>
          <a:ext cx="800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zoomScale="91" zoomScaleNormal="91" workbookViewId="0">
      <selection activeCell="D4" sqref="D4"/>
    </sheetView>
  </sheetViews>
  <sheetFormatPr defaultRowHeight="12.75"/>
  <cols>
    <col min="1" max="1" width="45" style="2" customWidth="1"/>
    <col min="2" max="2" width="41.140625" style="2" customWidth="1"/>
    <col min="3" max="3" width="18.140625" style="2" customWidth="1"/>
    <col min="4" max="4" width="33.85546875" style="2" customWidth="1"/>
    <col min="5" max="10" width="28.5703125" style="2" customWidth="1"/>
    <col min="11" max="16384" width="9.140625" style="2"/>
  </cols>
  <sheetData>
    <row r="1" spans="1:4" ht="68.25" customHeight="1">
      <c r="C1" s="38" t="s">
        <v>24</v>
      </c>
      <c r="D1" s="38"/>
    </row>
    <row r="2" spans="1:4" ht="72" customHeight="1">
      <c r="A2" s="39" t="s">
        <v>8</v>
      </c>
      <c r="B2" s="39"/>
      <c r="C2" s="39"/>
      <c r="D2" s="39"/>
    </row>
    <row r="3" spans="1:4" ht="159" customHeight="1">
      <c r="A3" s="3" t="s">
        <v>10</v>
      </c>
      <c r="B3" s="3" t="s">
        <v>11</v>
      </c>
      <c r="C3" s="3" t="s">
        <v>14</v>
      </c>
      <c r="D3" s="3" t="s">
        <v>12</v>
      </c>
    </row>
    <row r="4" spans="1:4" s="1" customFormat="1" ht="165" customHeight="1">
      <c r="A4" s="14" t="s">
        <v>26</v>
      </c>
      <c r="B4" s="14" t="s">
        <v>25</v>
      </c>
      <c r="C4" s="17">
        <f>'Расчет цены'!I5</f>
        <v>6000</v>
      </c>
      <c r="D4" s="14" t="s">
        <v>13</v>
      </c>
    </row>
    <row r="5" spans="1:4" ht="15.75" customHeight="1">
      <c r="A5" s="13" t="s">
        <v>9</v>
      </c>
    </row>
    <row r="6" spans="1:4" s="6" customFormat="1" ht="48.75" customHeight="1">
      <c r="A6" s="8"/>
      <c r="C6" s="16"/>
      <c r="D6" s="15"/>
    </row>
    <row r="7" spans="1:4" s="6" customFormat="1" ht="18.75" customHeight="1">
      <c r="A7" s="8"/>
      <c r="C7" s="11"/>
      <c r="D7" s="11"/>
    </row>
    <row r="8" spans="1:4" s="6" customFormat="1" ht="11.25" customHeight="1">
      <c r="A8" s="8"/>
      <c r="C8" s="11"/>
      <c r="D8" s="12" t="s">
        <v>7</v>
      </c>
    </row>
    <row r="9" spans="1:4" ht="19.5" customHeight="1">
      <c r="A9" s="13" t="s">
        <v>6</v>
      </c>
      <c r="C9" s="7"/>
    </row>
    <row r="10" spans="1:4" s="6" customFormat="1" ht="48" customHeight="1">
      <c r="A10" s="8"/>
      <c r="C10" s="16"/>
      <c r="D10" s="15"/>
    </row>
    <row r="11" spans="1:4" ht="16.5" customHeight="1"/>
    <row r="12" spans="1:4">
      <c r="D12" s="12" t="s">
        <v>7</v>
      </c>
    </row>
  </sheetData>
  <mergeCells count="2">
    <mergeCell ref="C1:D1"/>
    <mergeCell ref="A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3"/>
  <sheetViews>
    <sheetView tabSelected="1" view="pageBreakPreview" zoomScale="90" zoomScaleSheetLayoutView="90" workbookViewId="0">
      <selection activeCell="L7" sqref="L7"/>
    </sheetView>
  </sheetViews>
  <sheetFormatPr defaultRowHeight="12.75"/>
  <cols>
    <col min="1" max="1" width="3.140625" style="2" customWidth="1"/>
    <col min="2" max="2" width="23.28515625" style="23" customWidth="1"/>
    <col min="3" max="3" width="42.7109375" style="2" customWidth="1"/>
    <col min="4" max="4" width="5.140625" style="2" customWidth="1"/>
    <col min="5" max="5" width="6.85546875" style="2" customWidth="1"/>
    <col min="6" max="7" width="11.7109375" style="2" customWidth="1"/>
    <col min="8" max="8" width="11.7109375" style="29" customWidth="1"/>
    <col min="9" max="9" width="16.28515625" style="2" customWidth="1"/>
    <col min="10" max="10" width="13.5703125" style="2" customWidth="1"/>
    <col min="11" max="11" width="11.7109375" style="2" bestFit="1" customWidth="1"/>
    <col min="12" max="12" width="9.28515625" style="2" bestFit="1" customWidth="1"/>
    <col min="13" max="13" width="14.5703125" style="2" customWidth="1"/>
    <col min="14" max="14" width="9.140625" style="25"/>
    <col min="15" max="16384" width="9.140625" style="2"/>
  </cols>
  <sheetData>
    <row r="1" spans="1:16" ht="39" customHeight="1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6" ht="39" customHeight="1">
      <c r="A2" s="42" t="s">
        <v>0</v>
      </c>
      <c r="B2" s="42" t="s">
        <v>2</v>
      </c>
      <c r="C2" s="42" t="s">
        <v>5</v>
      </c>
      <c r="D2" s="42" t="s">
        <v>1</v>
      </c>
      <c r="E2" s="42" t="s">
        <v>3</v>
      </c>
      <c r="F2" s="43" t="s">
        <v>4</v>
      </c>
      <c r="G2" s="43"/>
      <c r="H2" s="43"/>
      <c r="I2" s="41" t="s">
        <v>16</v>
      </c>
      <c r="J2" s="41"/>
      <c r="K2" s="41"/>
      <c r="L2" s="44" t="s">
        <v>17</v>
      </c>
      <c r="M2" s="44"/>
    </row>
    <row r="3" spans="1:16" ht="144" customHeight="1">
      <c r="A3" s="42"/>
      <c r="B3" s="42"/>
      <c r="C3" s="42"/>
      <c r="D3" s="42"/>
      <c r="E3" s="42"/>
      <c r="F3" s="33" t="s">
        <v>30</v>
      </c>
      <c r="G3" s="33" t="s">
        <v>31</v>
      </c>
      <c r="H3" s="33" t="s">
        <v>32</v>
      </c>
      <c r="I3" s="32" t="s">
        <v>18</v>
      </c>
      <c r="J3" s="32" t="s">
        <v>19</v>
      </c>
      <c r="K3" s="18" t="s">
        <v>20</v>
      </c>
      <c r="L3" s="3" t="s">
        <v>23</v>
      </c>
      <c r="M3" s="3" t="s">
        <v>21</v>
      </c>
    </row>
    <row r="4" spans="1:16" ht="207" customHeight="1">
      <c r="A4" s="31">
        <v>1</v>
      </c>
      <c r="B4" s="37" t="s">
        <v>35</v>
      </c>
      <c r="C4" s="37" t="s">
        <v>34</v>
      </c>
      <c r="D4" s="30" t="s">
        <v>33</v>
      </c>
      <c r="E4" s="30">
        <v>100</v>
      </c>
      <c r="F4" s="34">
        <v>60</v>
      </c>
      <c r="G4" s="34">
        <v>70</v>
      </c>
      <c r="H4" s="34">
        <v>74.14</v>
      </c>
      <c r="I4" s="34">
        <f>ROUND(AVERAGE(F4:H4),2)</f>
        <v>68.05</v>
      </c>
      <c r="J4" s="30">
        <f>STDEV(F4:H4)</f>
        <v>7.269562114277127</v>
      </c>
      <c r="K4" s="30">
        <f>J4/I4*100</f>
        <v>10.682677610987696</v>
      </c>
      <c r="L4" s="35">
        <f>MIN(F4:H4)</f>
        <v>60</v>
      </c>
      <c r="M4" s="36">
        <f>L4*E4</f>
        <v>6000</v>
      </c>
    </row>
    <row r="5" spans="1:16" s="5" customFormat="1" ht="30.75" customHeight="1">
      <c r="A5" s="46" t="s">
        <v>28</v>
      </c>
      <c r="B5" s="47"/>
      <c r="C5" s="47"/>
      <c r="D5" s="47"/>
      <c r="E5" s="47"/>
      <c r="F5" s="47"/>
      <c r="G5" s="47"/>
      <c r="H5" s="47"/>
      <c r="I5" s="24">
        <f>SUM(M4:M4)</f>
        <v>6000</v>
      </c>
      <c r="J5" s="19" t="s">
        <v>22</v>
      </c>
      <c r="K5" s="19"/>
      <c r="L5" s="19"/>
      <c r="M5" s="4"/>
      <c r="N5" s="25"/>
      <c r="P5" s="21" t="s">
        <v>27</v>
      </c>
    </row>
    <row r="6" spans="1:16" ht="19.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P6" s="21" t="s">
        <v>27</v>
      </c>
    </row>
    <row r="7" spans="1:16" ht="15.75" customHeight="1">
      <c r="A7" s="48" t="s">
        <v>27</v>
      </c>
      <c r="B7" s="48"/>
      <c r="C7" s="48"/>
      <c r="D7" s="7"/>
      <c r="E7" s="7"/>
      <c r="F7" s="51" t="s">
        <v>29</v>
      </c>
      <c r="G7" s="51"/>
      <c r="H7" s="51"/>
      <c r="I7" s="51"/>
      <c r="J7" s="51"/>
      <c r="P7" s="21" t="s">
        <v>27</v>
      </c>
    </row>
    <row r="8" spans="1:16" s="6" customFormat="1" ht="48" customHeight="1">
      <c r="A8" s="49" t="s">
        <v>27</v>
      </c>
      <c r="B8" s="49"/>
      <c r="C8" s="49"/>
      <c r="D8" s="49"/>
      <c r="E8" s="9"/>
      <c r="F8" s="52" t="s">
        <v>36</v>
      </c>
      <c r="G8" s="52"/>
      <c r="H8" s="52"/>
      <c r="I8" s="52"/>
      <c r="J8" s="52"/>
      <c r="N8" s="26"/>
      <c r="P8" s="20" t="s">
        <v>27</v>
      </c>
    </row>
    <row r="9" spans="1:16" s="6" customFormat="1" ht="18.75" customHeight="1">
      <c r="A9" s="8"/>
      <c r="B9" s="22"/>
      <c r="C9" s="8"/>
      <c r="D9" s="8"/>
      <c r="E9" s="9"/>
      <c r="F9" s="10"/>
      <c r="G9" s="10"/>
      <c r="H9" s="27"/>
      <c r="N9" s="26"/>
    </row>
    <row r="10" spans="1:16" s="6" customFormat="1" ht="11.25" customHeight="1">
      <c r="A10" s="8"/>
      <c r="B10" s="22"/>
      <c r="C10" s="8"/>
      <c r="D10" s="8"/>
      <c r="E10" s="9"/>
      <c r="F10" s="10"/>
      <c r="G10" s="10"/>
      <c r="H10" s="27"/>
      <c r="N10" s="26"/>
    </row>
    <row r="11" spans="1:16" ht="19.5" customHeight="1">
      <c r="A11" s="48" t="s">
        <v>27</v>
      </c>
      <c r="B11" s="48"/>
      <c r="C11" s="48"/>
      <c r="D11" s="7"/>
      <c r="E11" s="7"/>
      <c r="F11" s="7"/>
      <c r="G11" s="7"/>
      <c r="H11" s="28"/>
    </row>
    <row r="12" spans="1:16" s="6" customFormat="1" ht="48" customHeight="1">
      <c r="A12" s="45"/>
      <c r="B12" s="45"/>
      <c r="C12" s="45"/>
      <c r="D12" s="45"/>
      <c r="E12" s="9"/>
      <c r="F12" s="10"/>
      <c r="G12" s="10"/>
      <c r="H12" s="27"/>
      <c r="N12" s="26"/>
    </row>
    <row r="13" spans="1:16" ht="16.5" customHeight="1"/>
  </sheetData>
  <mergeCells count="17">
    <mergeCell ref="A12:D12"/>
    <mergeCell ref="A5:H5"/>
    <mergeCell ref="A7:C7"/>
    <mergeCell ref="A8:D8"/>
    <mergeCell ref="A6:M6"/>
    <mergeCell ref="F7:J7"/>
    <mergeCell ref="A11:C11"/>
    <mergeCell ref="F8:J8"/>
    <mergeCell ref="A1:M1"/>
    <mergeCell ref="I2:K2"/>
    <mergeCell ref="A2:A3"/>
    <mergeCell ref="F2:H2"/>
    <mergeCell ref="L2:M2"/>
    <mergeCell ref="B2:B3"/>
    <mergeCell ref="C2:C3"/>
    <mergeCell ref="D2:D3"/>
    <mergeCell ref="E2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4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408-1</cp:lastModifiedBy>
  <cp:lastPrinted>2026-06-01T05:05:57Z</cp:lastPrinted>
  <dcterms:created xsi:type="dcterms:W3CDTF">2014-01-15T18:15:09Z</dcterms:created>
  <dcterms:modified xsi:type="dcterms:W3CDTF">2026-06-01T05:06:08Z</dcterms:modified>
</cp:coreProperties>
</file>