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Лист1" sheetId="4" r:id="rId1"/>
    <sheet name="Лист2" sheetId="5" r:id="rId2"/>
  </sheets>
  <definedNames>
    <definedName name="_xlnm.Print_Area" localSheetId="0">Лист1!$A$1:$L$20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4"/>
  <c r="I10"/>
  <c r="J10" s="1"/>
  <c r="K10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<sst xmlns="http://schemas.openxmlformats.org/spreadsheetml/2006/main" count="26" uniqueCount="26">
  <si>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</si>
  <si>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</si>
  <si>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</si>
  <si>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</si>
  <si>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</si>
  <si>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</si>
  <si>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</si>
  <si>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</si>
  <si>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</si>
  <si>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 xml:space="preserve">поставщик 1 </t>
  </si>
  <si>
    <t xml:space="preserve">поставщик 2 </t>
  </si>
  <si>
    <t xml:space="preserve">поставщик 3 </t>
  </si>
  <si>
    <t>Начальная (максимальная) цена контракта (руб.)</t>
  </si>
  <si>
    <t>поставщик 1 ателье офицерское</t>
  </si>
  <si>
    <t>поставщик 2 САПА Мода</t>
  </si>
  <si>
    <t>поставщик 3 ТРАСТ</t>
  </si>
  <si>
    <t xml:space="preserve">ОБОСНОВАНИЕ НАЧАЛЬНОЙ (МАКСИМАЛЬНОЙ) ЦЕНЫ КОНТРАКТА
</t>
  </si>
  <si>
    <t xml:space="preserve">Средняя арифметическая цена за единицу &lt;ц&gt; </t>
  </si>
  <si>
    <t xml:space="preserve">
</t>
  </si>
  <si>
    <t>шт.</t>
  </si>
  <si>
    <t>Патрон калибра 12/70, дробь № 1, контейнерное исполнение</t>
  </si>
  <si>
    <r>
      <t xml:space="preserve">
</t>
    </r>
    <r>
      <rPr>
        <b/>
        <sz val="11"/>
        <rFont val="Times New Roman"/>
        <family val="1"/>
        <charset val="204"/>
      </rPr>
      <t xml:space="preserve">Цена государственного контракта составит  50000 ( пятьдесят тысяч) рублей 00 копеек.
</t>
    </r>
  </si>
  <si>
    <t xml:space="preserve">Начальник СВ и СС ОИТОСИВ  УФСИН России по Смоленкой области                                                                                                                              </t>
  </si>
  <si>
    <t>С.В. Гечяускас</t>
  </si>
  <si>
    <t xml:space="preserve">В соответствии с частью 2 статьи 72, частью 5 статьи 161 Бюджетного кодекса Российской Федерации заключение и оплата государственных контрактов, подлежащих исполнению за счет бюджетных средств, производятся в пределах доведенных организации лимитов бюджетных обязательств. Начальная максимальная цена для государственного контракта составляет                               50 000(пятьдесят тысяч ) рублей 00 копеек с учетом налогов, сборов, определяемых действующим законодательством Российской Федерации, включающая стоимость услуг, расходов на перевозку, страхования, уплаты таможенных пошлин и других обязательных платежей. </t>
  </si>
  <si>
    <t xml:space="preserve">Основные характеристики объекта закупки:  патронов дробовых калибра 12/70
Используемый метод определения НМЦК с обоснованием: Для определения максимальной цены контракта были использованы коммерческие предложения. Использовался метод сопоставимых рыночных цен (анализа рынка) в соответствии с частью 6 статьи 22 Федерального закона от 05.04.2013 № 44-ФЗ
Расчет максимальной цены контракта:
В соответствии с бюджетным кодексом Российской Федерации заключение и оплата государственных контрактов, подлежащих исполнению за счет бюджетных средств, производятся в пределах доведенных казенному учреждению лимитов бюджетных обязательств.
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</si>
</sst>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Fill="1"/>
    <xf numFmtId="0" fontId="11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"/>
  <sheetViews>
    <sheetView tabSelected="1" zoomScale="115" zoomScaleNormal="115" workbookViewId="0">
      <selection activeCell="N10" sqref="N10"/>
    </sheetView>
  </sheetViews>
  <sheetFormatPr defaultRowHeight="1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>
      <c r="I1" s="45" t="s">
        <v>18</v>
      </c>
      <c r="J1" s="45"/>
      <c r="K1" s="45"/>
      <c r="L1" s="45"/>
      <c r="M1" s="17"/>
      <c r="N1" s="17"/>
    </row>
    <row r="2" spans="1:14">
      <c r="I2" s="45"/>
      <c r="J2" s="45"/>
      <c r="K2" s="45"/>
      <c r="L2" s="45"/>
      <c r="M2" s="17"/>
      <c r="N2" s="17"/>
    </row>
    <row r="3" spans="1:14" ht="8.25" customHeight="1">
      <c r="I3" s="45"/>
      <c r="J3" s="45"/>
      <c r="K3" s="45"/>
      <c r="L3" s="45"/>
      <c r="M3" s="17"/>
      <c r="N3" s="17"/>
    </row>
    <row r="4" spans="1:14" hidden="1">
      <c r="I4" s="45"/>
      <c r="J4" s="45"/>
      <c r="K4" s="45"/>
      <c r="L4" s="45"/>
      <c r="M4" s="17"/>
      <c r="N4" s="17"/>
    </row>
    <row r="5" spans="1:14">
      <c r="I5" s="7"/>
      <c r="J5" s="17"/>
      <c r="K5" s="17"/>
      <c r="L5" s="17"/>
      <c r="M5" s="17"/>
      <c r="N5" s="17"/>
    </row>
    <row r="6" spans="1:14" ht="21" customHeight="1">
      <c r="A6" s="49" t="s">
        <v>16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4" ht="117.75" customHeight="1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ht="53.25" customHeight="1">
      <c r="B8" s="38" t="s">
        <v>0</v>
      </c>
      <c r="C8" s="38" t="s">
        <v>2</v>
      </c>
      <c r="D8" s="34" t="s">
        <v>1</v>
      </c>
      <c r="E8" s="34" t="s">
        <v>3</v>
      </c>
      <c r="F8" s="35" t="s">
        <v>4</v>
      </c>
      <c r="G8" s="35"/>
      <c r="H8" s="35"/>
      <c r="I8" s="47" t="s">
        <v>8</v>
      </c>
      <c r="J8" s="47"/>
      <c r="K8" s="47"/>
      <c r="L8" s="48" t="s">
        <v>7</v>
      </c>
    </row>
    <row r="9" spans="1:14" ht="127.5" customHeight="1">
      <c r="B9" s="39"/>
      <c r="C9" s="39"/>
      <c r="D9" s="34"/>
      <c r="E9" s="34"/>
      <c r="F9" s="21" t="s">
        <v>9</v>
      </c>
      <c r="G9" s="21" t="s">
        <v>10</v>
      </c>
      <c r="H9" s="21" t="s">
        <v>11</v>
      </c>
      <c r="I9" s="27" t="s">
        <v>17</v>
      </c>
      <c r="J9" s="22" t="s">
        <v>5</v>
      </c>
      <c r="K9" s="18" t="s">
        <v>6</v>
      </c>
      <c r="L9" s="48"/>
    </row>
    <row r="10" spans="1:14" ht="78.75" customHeight="1">
      <c r="B10" s="24">
        <v>1</v>
      </c>
      <c r="C10" s="23" t="s">
        <v>20</v>
      </c>
      <c r="D10" s="26" t="s">
        <v>19</v>
      </c>
      <c r="E10" s="23">
        <v>500</v>
      </c>
      <c r="F10" s="20">
        <v>105</v>
      </c>
      <c r="G10" s="28">
        <v>106</v>
      </c>
      <c r="H10" s="29">
        <v>106</v>
      </c>
      <c r="I10" s="28">
        <f t="shared" ref="I10" si="0">AVERAGE(F10:H10)</f>
        <v>105.66666666666667</v>
      </c>
      <c r="J10" s="30">
        <f t="shared" ref="J10" si="1">SQRT((((F10-I10)^2)+((G10-I10)^2)+((H10-I10)^2))/2)</f>
        <v>0.57735026918962573</v>
      </c>
      <c r="K10" s="31">
        <f t="shared" ref="K10" si="2">J10/I10*100</f>
        <v>0.54638826737188562</v>
      </c>
      <c r="L10" s="28">
        <f t="shared" ref="L10" si="3">(E10)*MIN(F10:H10)</f>
        <v>52500</v>
      </c>
    </row>
    <row r="11" spans="1:14" s="2" customFormat="1">
      <c r="B11" s="40" t="s">
        <v>12</v>
      </c>
      <c r="C11" s="41"/>
      <c r="D11" s="41"/>
      <c r="E11" s="41"/>
      <c r="F11" s="41"/>
      <c r="G11" s="41"/>
      <c r="H11" s="1"/>
      <c r="I11" s="1"/>
      <c r="J11" s="3"/>
      <c r="K11" s="3"/>
      <c r="L11" s="16">
        <v>52500</v>
      </c>
    </row>
    <row r="12" spans="1:14" s="2" customFormat="1">
      <c r="B12" s="5"/>
      <c r="C12" s="6"/>
      <c r="D12" s="6"/>
      <c r="E12" s="6"/>
      <c r="F12" s="6"/>
      <c r="G12" s="6"/>
      <c r="H12" s="1"/>
      <c r="I12" s="1"/>
      <c r="J12" s="3"/>
      <c r="K12" s="3"/>
      <c r="L12" s="4"/>
    </row>
    <row r="13" spans="1:14" ht="73.5" customHeight="1">
      <c r="A13" s="50" t="s">
        <v>24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4" ht="42" customHeight="1">
      <c r="A14" s="42" t="s">
        <v>21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4">
      <c r="A15" s="8"/>
      <c r="B15" s="8"/>
      <c r="C15" s="8"/>
      <c r="D15" s="8"/>
      <c r="E15" s="8"/>
      <c r="F15" s="9"/>
      <c r="G15" s="9"/>
      <c r="H15" s="9"/>
      <c r="I15" s="9"/>
      <c r="J15" s="9"/>
      <c r="K15" s="9"/>
      <c r="L15" s="9"/>
    </row>
    <row r="16" spans="1:14" ht="27" customHeight="1">
      <c r="A16" s="10" t="s">
        <v>22</v>
      </c>
      <c r="B16" s="10"/>
      <c r="C16" s="10"/>
      <c r="D16" s="10"/>
      <c r="E16" s="9"/>
      <c r="F16" s="9"/>
      <c r="G16" s="9"/>
      <c r="H16" s="9"/>
      <c r="I16" s="9"/>
      <c r="J16" s="9"/>
      <c r="K16" s="11"/>
      <c r="L16" s="32" t="s">
        <v>23</v>
      </c>
    </row>
    <row r="17" spans="1:12">
      <c r="A17" s="44"/>
      <c r="B17" s="44"/>
      <c r="C17" s="44"/>
      <c r="D17" s="44"/>
      <c r="E17" s="9"/>
      <c r="F17" s="9"/>
      <c r="G17" s="9"/>
      <c r="H17" s="9"/>
      <c r="K17" s="43"/>
      <c r="L17" s="43"/>
    </row>
    <row r="18" spans="1:12">
      <c r="A18" s="9"/>
      <c r="B18" s="9"/>
      <c r="C18" s="9"/>
      <c r="D18" s="9"/>
      <c r="E18" s="9"/>
      <c r="F18" s="9"/>
      <c r="G18" s="9"/>
      <c r="H18" s="9"/>
      <c r="I18" s="25"/>
      <c r="J18" s="25"/>
      <c r="K18" s="9"/>
      <c r="L18" s="9"/>
    </row>
    <row r="19" spans="1:12" s="19" customFormat="1" ht="15" customHeight="1">
      <c r="A19" s="33"/>
      <c r="B19" s="33"/>
      <c r="C19" s="33"/>
      <c r="D19" s="33"/>
      <c r="E19" s="33"/>
      <c r="F19" s="15"/>
      <c r="G19" s="15"/>
      <c r="H19" s="15"/>
      <c r="I19" s="15"/>
      <c r="J19" s="15"/>
      <c r="K19" s="15"/>
      <c r="L19" s="15"/>
    </row>
    <row r="20" spans="1:12" s="19" customFormat="1">
      <c r="A20" s="36"/>
      <c r="B20" s="36"/>
      <c r="C20" s="36"/>
      <c r="D20" s="36"/>
      <c r="E20" s="36"/>
      <c r="F20" s="36"/>
      <c r="G20" s="14"/>
      <c r="H20" s="14"/>
      <c r="K20" s="37"/>
      <c r="L20" s="37"/>
    </row>
    <row r="21" spans="1:12">
      <c r="A21" s="15"/>
      <c r="B21" s="15"/>
      <c r="C21" s="15"/>
      <c r="D21" s="12"/>
      <c r="E21" s="12"/>
      <c r="F21" s="12"/>
      <c r="G21" s="14"/>
      <c r="H21" s="14"/>
      <c r="I21" s="14"/>
      <c r="J21" s="14"/>
      <c r="K21" s="12"/>
      <c r="L21" s="13"/>
    </row>
    <row r="22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3"/>
    </row>
    <row r="23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</row>
    <row r="24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18">
    <mergeCell ref="I1:L4"/>
    <mergeCell ref="A7:L7"/>
    <mergeCell ref="I8:K8"/>
    <mergeCell ref="L8:L9"/>
    <mergeCell ref="B8:B9"/>
    <mergeCell ref="A6:L6"/>
    <mergeCell ref="A19:E19"/>
    <mergeCell ref="E8:E9"/>
    <mergeCell ref="F8:H8"/>
    <mergeCell ref="A20:F20"/>
    <mergeCell ref="K20:L20"/>
    <mergeCell ref="C8:C9"/>
    <mergeCell ref="D8:D9"/>
    <mergeCell ref="B11:G11"/>
    <mergeCell ref="A14:L14"/>
    <mergeCell ref="K17:L17"/>
    <mergeCell ref="A17:D17"/>
    <mergeCell ref="A13:L13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RowHeight="15"/>
  <sheetData>
    <row r="1" spans="1:1">
      <c r="A1" t="s">
        <v>13</v>
      </c>
    </row>
    <row r="2" spans="1:1">
      <c r="A2" t="s">
        <v>14</v>
      </c>
    </row>
    <row r="3" spans="1:1">
      <c r="A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Артюхов Александр Викторович</cp:lastModifiedBy>
  <cp:lastPrinted>2026-08-14T08:22:22Z</cp:lastPrinted>
  <dcterms:created xsi:type="dcterms:W3CDTF">2014-01-15T18:15:09Z</dcterms:created>
  <dcterms:modified xsi:type="dcterms:W3CDTF">2026-08-14T08:26:54Z</dcterms:modified>
</cp:coreProperties>
</file>