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4\4. Апрель\Выполнение работ по текущему ремонту помещений ИБЛ\"/>
    </mc:Choice>
  </mc:AlternateContent>
  <xr:revisionPtr revIDLastSave="0" documentId="8_{D6246522-3A9F-4E7E-B2C7-816687ED78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(Литер Х)" sheetId="4" r:id="rId1"/>
    <sheet name="Дефляторы" sheetId="5" r:id="rId2"/>
    <sheet name="Индексы цен" sheetId="6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mm1" localSheetId="0">[1]ПРОГНОЗ_1!#REF!</definedName>
    <definedName name="__mm1">[1]ПРОГНОЗ_1!#REF!</definedName>
    <definedName name="_def1999" localSheetId="0">[2]vec!#REF!</definedName>
    <definedName name="_def1999">[2]vec!#REF!</definedName>
    <definedName name="_def2000г" localSheetId="0">#REF!</definedName>
    <definedName name="_def2000г">#REF!</definedName>
    <definedName name="_def2001г">#REF!</definedName>
    <definedName name="_def2002г">#REF!</definedName>
    <definedName name="_inf1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[2]vec!#REF!</definedName>
    <definedName name="_mm1">[1]ПРОГНОЗ_1!#REF!</definedName>
    <definedName name="a04t" localSheetId="0">#REF!</definedName>
    <definedName name="a04t">#REF!</definedName>
    <definedName name="AxisNameforSA">[3]Final_m!$I$1919</definedName>
    <definedName name="btn">[1]ПРОГНОЗ_1!#REF!</definedName>
    <definedName name="cghksrydtylkfyi">[4]!cghksrydtylkfyi</definedName>
    <definedName name="Chapter1Q" localSheetId="0">#REF!</definedName>
    <definedName name="Chapter1Q">#REF!</definedName>
    <definedName name="Chapter1Y" localSheetId="0">#REF!</definedName>
    <definedName name="Chapter1Y">#REF!</definedName>
    <definedName name="Chapter2Q" localSheetId="0">#REF!</definedName>
    <definedName name="Chapter2Q">#REF!</definedName>
    <definedName name="Chapter2Y">#REF!</definedName>
    <definedName name="Chapter3Q">#REF!</definedName>
    <definedName name="Chapter3Y">#REF!</definedName>
    <definedName name="Chapter4Q">#REF!</definedName>
    <definedName name="Chapter4Y">#REF!</definedName>
    <definedName name="Chaptre2">#REF!</definedName>
    <definedName name="ClearTableDiagQ">#REF!</definedName>
    <definedName name="ClearTableDiagY">#REF!</definedName>
    <definedName name="ColLastYearFB">[5]ФедД!$AH$17</definedName>
    <definedName name="ColLastYearFB1">[6]Управление!$AF$17</definedName>
    <definedName name="ColThisYearFB">[5]ФедД!$AG$17</definedName>
    <definedName name="ControlTable" localSheetId="0">#REF!</definedName>
    <definedName name="ControlTable">#REF!</definedName>
    <definedName name="ddd" localSheetId="0">[1]ПРОГНОЗ_1!#REF!</definedName>
    <definedName name="ddd">[1]ПРОГНОЗ_1!#REF!</definedName>
    <definedName name="ddda">[4]!ddda</definedName>
    <definedName name="Denotes" localSheetId="0">#REF!</definedName>
    <definedName name="Denotes">#REF!</definedName>
    <definedName name="DOLL" localSheetId="0">#REF!</definedName>
    <definedName name="DOLL">#REF!</definedName>
    <definedName name="dsdfsdf">[7]Переменные!$B$1</definedName>
    <definedName name="dsfsdfsd">'[8]Текущие цены'!#REF!</definedName>
    <definedName name="ewefwefewf">'[9]Гр5(о)'!#REF!</definedName>
    <definedName name="ewyreayaeyearyaeu">[4]!ewyreayaeyearyaeu</definedName>
    <definedName name="Excel_BuiltIn_Print_Area_1" localSheetId="0">#REF!</definedName>
    <definedName name="Excel_BuiltIn_Print_Area_1">#REF!</definedName>
    <definedName name="Excel_BuiltIn_Print_Area_4">#REF!</definedName>
    <definedName name="Excel_BuiltIn_Print_Area_5">#REF!</definedName>
    <definedName name="fdffdfsd">#REF!</definedName>
    <definedName name="ff">#REF!</definedName>
    <definedName name="fffff">'[9]Гр5(о)'!#REF!</definedName>
    <definedName name="FFpoint" localSheetId="0">#REF!</definedName>
    <definedName name="FFpoint">#REF!</definedName>
    <definedName name="FileName" localSheetId="0">#REF!</definedName>
    <definedName name="FileName">#REF!</definedName>
    <definedName name="fldAxisNameforSA" localSheetId="0">#REF!</definedName>
    <definedName name="fldAxisNameforSA">#REF!</definedName>
    <definedName name="fldChartDate">[3]Charts!$P$17</definedName>
    <definedName name="fldComplexYoY" localSheetId="0">#REF!</definedName>
    <definedName name="fldComplexYoY">#REF!</definedName>
    <definedName name="fldElectricity" localSheetId="0">#REF!</definedName>
    <definedName name="fldElectricity">#REF!</definedName>
    <definedName name="fldLabelMonth">[10]Переменные!$B$1</definedName>
    <definedName name="fldLabelQuarter">[10]Переменные!$B$2</definedName>
    <definedName name="fldLabelQuarter2">[11]Переменные!$B$12</definedName>
    <definedName name="fldLabelYear">[10]Переменные!$B$3</definedName>
    <definedName name="fldВидыДЕятельностиYoY" localSheetId="0">#REF!</definedName>
    <definedName name="fldВидыДЕятельностиYoY">#REF!</definedName>
    <definedName name="fldВкладыВКомплексы" localSheetId="0">#REF!</definedName>
    <definedName name="fldВкладыВКомплексы">#REF!</definedName>
    <definedName name="fldГГЗаПоследниеЭнМесяцев" localSheetId="0">#REF!</definedName>
    <definedName name="fldГГЗаПоследниеЭнМесяцев">#REF!</definedName>
    <definedName name="fldГГЗаПоследниеЭнМесяцевУКомплексов">#REF!</definedName>
    <definedName name="fldГрафикиБазовыеСаКомпонентКомплексов">#REF!</definedName>
    <definedName name="fldГрафикиГГиБазовыйСаКомплексов">#REF!</definedName>
    <definedName name="fldГрафикиКомплексовБэйзСА">#REF!</definedName>
    <definedName name="fldГрафикиКомплексовГГ">#REF!</definedName>
    <definedName name="fldРангВкладаКомплексаВОбработку">#REF!</definedName>
    <definedName name="fwewf">#REF!</definedName>
    <definedName name="gggg">#REF!</definedName>
    <definedName name="gtgtt">'[8]Текущие цены'!#REF!</definedName>
    <definedName name="gtrh">[3]Переменные!$B$13</definedName>
    <definedName name="Horizon" localSheetId="0">#REF!</definedName>
    <definedName name="Horizon">#REF!</definedName>
    <definedName name="hrthr" localSheetId="0">'[8]Текущие цены'!#REF!</definedName>
    <definedName name="hrthr">'[8]Текущие цены'!#REF!</definedName>
    <definedName name="hrthrtr" localSheetId="0">#REF!</definedName>
    <definedName name="hrthrtr">#REF!</definedName>
    <definedName name="htrhtrt" localSheetId="0">#REF!</definedName>
    <definedName name="htrhtrt">#REF!</definedName>
    <definedName name="hul">[4]!hul</definedName>
    <definedName name="IndClearTableDiagQ" localSheetId="0">#REF!</definedName>
    <definedName name="IndClearTableDiagQ">#REF!</definedName>
    <definedName name="IndClearTableDiagY" localSheetId="0">#REF!</definedName>
    <definedName name="IndClearTableDiagY">#REF!</definedName>
    <definedName name="IndCumDataDiag1Q" localSheetId="0">#REF!</definedName>
    <definedName name="IndCumDataDiag1Q">#REF!</definedName>
    <definedName name="IndCumDataDiag1Y">#REF!</definedName>
    <definedName name="IndCumDataDiag2Q">#REF!</definedName>
    <definedName name="IndCumDataDiag2Y">#REF!</definedName>
    <definedName name="IndCumDataDiag3Q">#REF!</definedName>
    <definedName name="IndCumDataDiag3Y">#REF!</definedName>
    <definedName name="IndCumDataDiag4Q">#REF!</definedName>
    <definedName name="IndCumDataDiag4Y">#REF!</definedName>
    <definedName name="IndDataArray1Q">#REF!</definedName>
    <definedName name="IndDataArray1Y">#REF!</definedName>
    <definedName name="IndDataArray2Q">#REF!</definedName>
    <definedName name="IndDataArray2Y">#REF!</definedName>
    <definedName name="IndDataArray3Q">#REF!</definedName>
    <definedName name="IndDataArray3Y">#REF!</definedName>
    <definedName name="IndDataArray4Q">#REF!</definedName>
    <definedName name="IndDataArray4Y">#REF!</definedName>
    <definedName name="IndDiag">#REF!</definedName>
    <definedName name="IndExitSub">#REF!</definedName>
    <definedName name="IndexNumber1Q">#REF!</definedName>
    <definedName name="IndexNumber1Y">#REF!</definedName>
    <definedName name="IndexNumber2Q">#REF!</definedName>
    <definedName name="IndexNumber2Y">#REF!</definedName>
    <definedName name="IndexNumber3Q">#REF!</definedName>
    <definedName name="IndexNumber3Y">#REF!</definedName>
    <definedName name="IndexNumber4Q">#REF!</definedName>
    <definedName name="IndexNumber4Y">#REF!</definedName>
    <definedName name="IndFFpoint">#REF!</definedName>
    <definedName name="IndicesInitQ">#REF!</definedName>
    <definedName name="IndicesInitQc">#REF!</definedName>
    <definedName name="IndicesInitY">#REF!</definedName>
    <definedName name="IndicesInitYc">#REF!</definedName>
    <definedName name="IndicesPredQ">#REF!</definedName>
    <definedName name="IndicesPredQc">#REF!</definedName>
    <definedName name="IndicesPredY">#REF!</definedName>
    <definedName name="IndicesPredYc">#REF!</definedName>
    <definedName name="IndicesRepoQ">#REF!</definedName>
    <definedName name="IndicesRepoQc">#REF!</definedName>
    <definedName name="IndicesRepoY">#REF!</definedName>
    <definedName name="IndicesRepoYc">#REF!</definedName>
    <definedName name="IndRenewalDiagQ">#REF!</definedName>
    <definedName name="IndRenewalDiagY">#REF!</definedName>
    <definedName name="IndTableInit">#REF!</definedName>
    <definedName name="IndTableInitCum">#REF!</definedName>
    <definedName name="IndTablePred">#REF!</definedName>
    <definedName name="IndTablePredCum">#REF!</definedName>
    <definedName name="IndTableRepo">#REF!</definedName>
    <definedName name="IndTableRepoCum">#REF!</definedName>
    <definedName name="infl">[4]!infl</definedName>
    <definedName name="intthr">[4]!intthr</definedName>
    <definedName name="jjjj">'[9]Гр5(о)'!#REF!</definedName>
    <definedName name="longer">[4]!longer</definedName>
    <definedName name="neneenen" localSheetId="0">#REF!</definedName>
    <definedName name="neneenen">#REF!</definedName>
    <definedName name="NTB">[4]!NTB</definedName>
    <definedName name="PeriodFig1Q" localSheetId="0">#REF!</definedName>
    <definedName name="PeriodFig1Q">#REF!</definedName>
    <definedName name="PeriodFig1Y" localSheetId="0">#REF!</definedName>
    <definedName name="PeriodFig1Y">#REF!</definedName>
    <definedName name="PeriodFig2Q" localSheetId="0">#REF!</definedName>
    <definedName name="PeriodFig2Q">#REF!</definedName>
    <definedName name="PeriodFig2Y">#REF!</definedName>
    <definedName name="PeriodLastYearName">[5]ФедД!$AH$20</definedName>
    <definedName name="PeriodQ" localSheetId="0">#REF!</definedName>
    <definedName name="PeriodQ">#REF!</definedName>
    <definedName name="PeriodThisYearName">[5]ФедД!$AG$20</definedName>
    <definedName name="PeriodY" localSheetId="0">#REF!</definedName>
    <definedName name="PeriodY">#REF!</definedName>
    <definedName name="qqqwdq" localSheetId="0">'[8]Текущие цены'!#REF!</definedName>
    <definedName name="qqqwdq">'[8]Текущие цены'!#REF!</definedName>
    <definedName name="qwqw">[7]Переменные!$B$2</definedName>
    <definedName name="RenewalDiagQ" localSheetId="0">#REF!</definedName>
    <definedName name="RenewalDiagQ">#REF!</definedName>
    <definedName name="RenewalDiagY" localSheetId="0">#REF!</definedName>
    <definedName name="RenewalDiagY">#REF!</definedName>
    <definedName name="rgrgrg" localSheetId="0">#REF!</definedName>
    <definedName name="rgrgrg">#REF!</definedName>
    <definedName name="rngArea11" localSheetId="0">[12]проверялка!#REF!</definedName>
    <definedName name="rngArea11">[12]проверялка!#REF!</definedName>
    <definedName name="rngArea14" localSheetId="0">[12]проверялка!#REF!</definedName>
    <definedName name="rngArea14">[12]проверялка!#REF!</definedName>
    <definedName name="rngArea15" localSheetId="0">[12]проверялка!#REF!</definedName>
    <definedName name="rngArea15">[12]проверялка!#REF!</definedName>
    <definedName name="rngArea16" localSheetId="0">[12]проверялка!#REF!</definedName>
    <definedName name="rngArea16">[12]проверялка!#REF!</definedName>
    <definedName name="rngArea17">[12]проверялка!#REF!</definedName>
    <definedName name="rngArea18">[12]проверялка!#REF!</definedName>
    <definedName name="rngArea2">[12]проверялка!#REF!</definedName>
    <definedName name="rngArea20">[12]проверялка!#REF!</definedName>
    <definedName name="rngArea21">[12]проверялка!#REF!</definedName>
    <definedName name="rngArea22">[12]проверялка!#REF!</definedName>
    <definedName name="rngArea3">[12]проверялка!#REF!</definedName>
    <definedName name="rngArea30">[12]проверялка!#REF!</definedName>
    <definedName name="rngArea32">[12]проверялка!#REF!</definedName>
    <definedName name="rngArea33">[12]проверялка!#REF!</definedName>
    <definedName name="rngArea34">[12]проверялка!#REF!</definedName>
    <definedName name="rngArea35">[12]проверялка!#REF!</definedName>
    <definedName name="rngArea36">[12]проверялка!#REF!</definedName>
    <definedName name="rngArea37">[12]проверялка!#REF!</definedName>
    <definedName name="rngArea38">[12]проверялка!#REF!</definedName>
    <definedName name="rngArea4">[12]проверялка!#REF!</definedName>
    <definedName name="rngArea5">[12]проверялка!#REF!</definedName>
    <definedName name="rngArea6">[12]проверялка!#REF!</definedName>
    <definedName name="rngArea8">[12]проверялка!#REF!</definedName>
    <definedName name="rngArea9">[12]проверялка!#REF!</definedName>
    <definedName name="rrrr" localSheetId="0">#REF!</definedName>
    <definedName name="rrrr">#REF!</definedName>
    <definedName name="rsstdrykdty">[4]!rsstdrykdty</definedName>
    <definedName name="same">[4]!same</definedName>
    <definedName name="sdfgrt" localSheetId="0">#REF!</definedName>
    <definedName name="sdfgrt">#REF!</definedName>
    <definedName name="sdfsdfsd" localSheetId="0">#REF!</definedName>
    <definedName name="sdfsdfsd">#REF!</definedName>
    <definedName name="sfdfsdfsd" localSheetId="0">#REF!</definedName>
    <definedName name="sfdfsdfsd">#REF!</definedName>
    <definedName name="short">[13]!short</definedName>
    <definedName name="Summa" localSheetId="0">#REF!</definedName>
    <definedName name="Summa">#REF!</definedName>
    <definedName name="Summa0" localSheetId="0">#REF!</definedName>
    <definedName name="Summa0">#REF!</definedName>
    <definedName name="szd">#REF!</definedName>
    <definedName name="TableDiag1Q">#REF!</definedName>
    <definedName name="TableDiag1Y">#REF!</definedName>
    <definedName name="TableDiag2Q">#REF!</definedName>
    <definedName name="TableDiag2Y">#REF!</definedName>
    <definedName name="TableDiag3Q">#REF!</definedName>
    <definedName name="TableDiag3Y">#REF!</definedName>
    <definedName name="TableDiag4Q">#REF!</definedName>
    <definedName name="TableDiag4Y">#REF!</definedName>
    <definedName name="TableInitQ">#REF!</definedName>
    <definedName name="TableInitQc">#REF!</definedName>
    <definedName name="TableInitY">#REF!</definedName>
    <definedName name="TableInitYc">#REF!</definedName>
    <definedName name="TablePredQ">#REF!</definedName>
    <definedName name="TablePredQc">#REF!</definedName>
    <definedName name="TablePredY">#REF!</definedName>
    <definedName name="TablePredYc">#REF!</definedName>
    <definedName name="TableRepoQ">#REF!</definedName>
    <definedName name="TableRepoQc">#REF!</definedName>
    <definedName name="TableRepoY">#REF!</definedName>
    <definedName name="TableRepoYc">#REF!</definedName>
    <definedName name="Thr">[4]!Thr</definedName>
    <definedName name="thrthtr">'[8]Текущие цены'!#REF!</definedName>
    <definedName name="time" localSheetId="0">#REF!</definedName>
    <definedName name="time">#REF!</definedName>
    <definedName name="title">'[14]Огл. Графиков'!$B$2:$B$31</definedName>
    <definedName name="tte" localSheetId="0">#REF!</definedName>
    <definedName name="tte">#REF!</definedName>
    <definedName name="tthghtg" localSheetId="0">'[9]Гр5(о)'!#REF!</definedName>
    <definedName name="tthghtg">'[9]Гр5(о)'!#REF!</definedName>
    <definedName name="uklcgktxdyk">[4]!uklcgktxdyk</definedName>
    <definedName name="wbrate">[15]multilats!#REF!</definedName>
    <definedName name="wCG" localSheetId="0">#REF!</definedName>
    <definedName name="wCG">#REF!</definedName>
    <definedName name="wCH" localSheetId="0">#REF!</definedName>
    <definedName name="wCH">#REF!</definedName>
    <definedName name="wCN" localSheetId="0">#REF!</definedName>
    <definedName name="wCN">#REF!</definedName>
    <definedName name="wefwefwe" localSheetId="0">'[9]Гр5(о)'!#REF!</definedName>
    <definedName name="wefwefwe">'[9]Гр5(о)'!#REF!</definedName>
    <definedName name="wEX" localSheetId="0">#REF!</definedName>
    <definedName name="wEX">#REF!</definedName>
    <definedName name="wfefwefwe" localSheetId="0">[1]ПРОГНОЗ_1!#REF!</definedName>
    <definedName name="wfefwefwe">[1]ПРОГНОЗ_1!#REF!</definedName>
    <definedName name="wFF" localSheetId="0">#REF!</definedName>
    <definedName name="wFF">#REF!</definedName>
    <definedName name="wqwqwqwwqq" localSheetId="0">#REF!</definedName>
    <definedName name="wqwqwqwwqq">#REF!</definedName>
    <definedName name="ytewwhwn" localSheetId="0">#REF!</definedName>
    <definedName name="ytewwhwn">#REF!</definedName>
    <definedName name="а" localSheetId="0">#REF!</definedName>
    <definedName name="а">#REF!</definedName>
    <definedName name="ааа">#REF!</definedName>
    <definedName name="анлвегбюв6унув6">[4]!анлвегбюв6унув6</definedName>
    <definedName name="АнМ">'[9]Гр5(о)'!#REF!</definedName>
    <definedName name="вв">[1]ПРОГНОЗ_1!#REF!</definedName>
    <definedName name="Вып_н_2003">'[8]Текущие цены'!#REF!</definedName>
    <definedName name="вып_н_2004">'[8]Текущие цены'!#REF!</definedName>
    <definedName name="Вып_ОФ_с_пц">[14]рабочий!$Y$202:$AP$224</definedName>
    <definedName name="Вып_оф_с_цпг">'[8]Текущие цены'!#REF!</definedName>
    <definedName name="Вып_с_новых_ОФ">[14]рабочий!$Y$277:$AP$299</definedName>
    <definedName name="Выход">[16]Управление!$AF$20</definedName>
    <definedName name="гннг">[3]Переменные!$B$12</definedName>
    <definedName name="год1" localSheetId="0">#REF!</definedName>
    <definedName name="год1">#REF!</definedName>
    <definedName name="График">"Диагр. 4"</definedName>
    <definedName name="дд">#REF!</definedName>
    <definedName name="дефл">#REF!</definedName>
    <definedName name="Дефл_ц_пред_год">'[14]Текущие цены'!$AT$36:$BK$58</definedName>
    <definedName name="Дефлятор_годовой">'[14]Текущие цены'!$Y$4:$AP$27</definedName>
    <definedName name="Дефлятор_цепной">'[14]Текущие цены'!$Y$36:$AP$58</definedName>
    <definedName name="ДС" localSheetId="0">#REF!</definedName>
    <definedName name="ДС">#REF!</definedName>
    <definedName name="ее">[4]!ее</definedName>
    <definedName name="зазаза">[4]!зазаза</definedName>
    <definedName name="зз" localSheetId="0">#REF!</definedName>
    <definedName name="зз">#REF!</definedName>
    <definedName name="иии">#REF!</definedName>
    <definedName name="кк">#REF!</definedName>
    <definedName name="кнкери">[4]!кнкери</definedName>
    <definedName name="ллл" localSheetId="0">#REF!</definedName>
    <definedName name="ллл">#REF!</definedName>
    <definedName name="лораловра" localSheetId="0">[1]ПРОГНОЗ_1!#REF!</definedName>
    <definedName name="лораловра">[1]ПРОГНОЗ_1!#REF!</definedName>
    <definedName name="лрлрлр">[4]!лрлрлр</definedName>
    <definedName name="М1">[1]ПРОГНОЗ_1!#REF!</definedName>
    <definedName name="Модель2">#REF!</definedName>
    <definedName name="Мониторинг1">'[9]Гр5(о)'!#REF!</definedName>
    <definedName name="НалогооблагаемыйОбъемИмпортаИзСтранДальнегоЗарубежья_ОформляемыйВ_республикаАрмения.млрддолл" localSheetId="0">'[12]Внеш.торг превью и счёт'!#REF!</definedName>
    <definedName name="НалогооблагаемыйОбъемИмпортаИзСтранДальнегоЗарубежья_ОформляемыйВ_республикаАрмения.млрддолл">'[12]Внеш.торг превью и счёт'!#REF!</definedName>
    <definedName name="НалогооблагаемыйОбъемИмпортаИзСтранДальнегоЗарубежья_ОформляемыйВ_республикаБеларусь.млрддолл" localSheetId="0">'[12]Внеш.торг превью и счёт'!#REF!</definedName>
    <definedName name="НалогооблагаемыйОбъемИмпортаИзСтранДальнегоЗарубежья_ОформляемыйВ_республикаБеларусь.млрддолл">'[12]Внеш.торг превью и счёт'!#REF!</definedName>
    <definedName name="НалогооблагаемыйОбъемИмпортаИзСтранДальнегоЗарубежья_ОформляемыйВ_республикаКазахстан.млрддолл" localSheetId="0">'[12]Внеш.торг превью и счёт'!#REF!</definedName>
    <definedName name="НалогооблагаемыйОбъемИмпортаИзСтранДальнегоЗарубежья_ОформляемыйВ_республикаКазахстан.млрддолл">'[12]Внеш.торг превью и счёт'!#REF!</definedName>
    <definedName name="НалогооблагаемыйОбъемИмпортаИзСтранДальнегоЗарубежья_ОформляемыйВ_республикаКыргызстан.млрддолл">'[12]Внеш.торг превью и счёт'!#REF!</definedName>
    <definedName name="НесырьевойЭкспорт1_Ненефтегазовый_вкл.Нефтепродукты_несырьевойНенефтегазовый.МлрдДолл">'[12]8.Ст-ра (эк.им.)'!#REF!</definedName>
    <definedName name="НесырьевойЭкспорт1_Ненефтегазовый_вкл.Нефтепродукты_несырьевойНенефтегазовый.ТемпРоста">'[12]8.Ст-ра (эк.им.)'!#REF!</definedName>
    <definedName name="НесырьевойЭкспорт1_Ненефтегазовый_вкл.Нефтепродукты_прочийСырьевойНетопливный.МлрдДолл">'[12]8.Ст-ра (эк.им.)'!#REF!</definedName>
    <definedName name="НесырьевойЭкспорт1_Ненефтегазовый_вкл.Нефтепродукты_прочийСырьевойНетопливный.ТемпРоста">'[12]8.Ст-ра (эк.им.)'!#REF!</definedName>
    <definedName name="НесырьевойЭкспортНесырьевойЭкспорт_безУчетаСпгИУгля_.МлрдДолл">'[12]8.Ст-ра (эк.им.)'!#REF!</definedName>
    <definedName name="НесырьевойЭкспортнесырьевойЭкспорт_безУчетаСпгИУгля_.ТемпРоста">'[12]8.Ст-ра (эк.им.)'!#REF!</definedName>
    <definedName name="нн" localSheetId="0">#REF!</definedName>
    <definedName name="нн">#REF!</definedName>
    <definedName name="новые_ОФ_2003">[14]рабочий!$F$305:$W$327</definedName>
    <definedName name="новые_ОФ_2004">[14]рабочий!$F$335:$W$357</definedName>
    <definedName name="новые_ОФ_а_всего">[14]рабочий!$F$767:$V$789</definedName>
    <definedName name="новые_ОФ_всего">[14]рабочий!$F$1331:$V$1353</definedName>
    <definedName name="новые_ОФ_п_всего">[14]рабочий!$F$1293:$V$1315</definedName>
    <definedName name="нпнврпр">'[9]Гр5(о)'!#REF!</definedName>
    <definedName name="НТБ2">[4]!НТБ2</definedName>
    <definedName name="_xlnm.Print_Area" localSheetId="0">'НМЦК(Литер Х)'!$A$1:$I$43</definedName>
    <definedName name="окраска_05">[14]окраска!$C$7:$Z$30</definedName>
    <definedName name="окраска_06">[14]окраска!$C$35:$Z$58</definedName>
    <definedName name="окраска_07">[14]окраска!$C$63:$Z$86</definedName>
    <definedName name="окраска_08">[14]окраска!$C$91:$Z$114</definedName>
    <definedName name="окраска_09">[14]окраска!$C$119:$Z$142</definedName>
    <definedName name="окраска_10">[14]окраска!$C$147:$Z$170</definedName>
    <definedName name="окраска_11">[14]окраска!$C$175:$Z$198</definedName>
    <definedName name="окраска_12">[14]окраска!$C$203:$Z$226</definedName>
    <definedName name="окраска_13">[14]окраска!$C$231:$Z$254</definedName>
    <definedName name="окраска_14">[14]окраска!$C$259:$Z$282</definedName>
    <definedName name="окраска_15">[14]окраска!$C$287:$Z$310</definedName>
    <definedName name="ооо" localSheetId="0">#REF!</definedName>
    <definedName name="ооо">#REF!</definedName>
    <definedName name="ОФ_а_с_пц">[14]рабочий!$CI$121:$CY$143</definedName>
    <definedName name="оф_н_а_2003_пц">'[8]Текущие цены'!#REF!</definedName>
    <definedName name="оф_н_а_2004">'[8]Текущие цены'!#REF!</definedName>
    <definedName name="ПОКАЗАТЕЛИ_ДОЛГОСР.ПРОГНОЗА">'[17]2002(v2)'!#REF!</definedName>
    <definedName name="потр" localSheetId="0">#REF!</definedName>
    <definedName name="потр">#REF!</definedName>
    <definedName name="ПОТР._РЫНОКДП" localSheetId="0">[2]vec!#REF!</definedName>
    <definedName name="ПОТР._РЫНОКДП">[2]vec!#REF!</definedName>
    <definedName name="потрбезпищ">'[9]Гр5(о)'!#REF!</definedName>
    <definedName name="Потреб_вып_всего">'[8]Текущие цены'!#REF!</definedName>
    <definedName name="Потреб_вып_оф_н_цпг">'[8]Текущие цены'!#REF!</definedName>
    <definedName name="пп" localSheetId="0">#REF!</definedName>
    <definedName name="пп">#REF!</definedName>
    <definedName name="ппп">#REF!</definedName>
    <definedName name="пппп">'[18]2002(v1)'!#REF!</definedName>
    <definedName name="ппрорл" localSheetId="0">[1]ПРОГНОЗ_1!#REF!</definedName>
    <definedName name="ппрорл">[1]ПРОГНОЗ_1!#REF!</definedName>
    <definedName name="приб">[19]Управление!$AE$20</definedName>
    <definedName name="прибвб2">[19]Управление!$AF$20</definedName>
    <definedName name="прнорено">'[8]Текущие цены'!#REF!</definedName>
    <definedName name="прогноз">'[9]Гр5(о)'!#REF!</definedName>
    <definedName name="Прогноз_Вып_пц">[14]рабочий!$Y$240:$AP$262</definedName>
    <definedName name="Прогноз_вып_цпг">'[8]Текущие цены'!#REF!</definedName>
    <definedName name="Прогноз97">[1]ПРОГНОЗ_1!#REF!</definedName>
    <definedName name="рпорлол" localSheetId="0">'[9]Гр5(о)'!#REF!</definedName>
    <definedName name="рпорлол">'[9]Гр5(о)'!#REF!</definedName>
    <definedName name="спрл">[4]!спрл</definedName>
    <definedName name="суда">[13]!суда</definedName>
    <definedName name="СырьевойЭкспорт2.1_СырьевойСНефтепродуктами.МлрдДолл">'[12]8.Ст-ра (эк.им.)'!#REF!</definedName>
    <definedName name="СырьевойЭкспорт2.1_СырьевойСНефтепродуктами.ТемпРоста">'[12]8.Ст-ра (эк.им.)'!#REF!</definedName>
    <definedName name="СырьевойЭкспорт2.1_СырьевойСНефтепродуктамиНефтепродукты.МлрдДолл">'[12]8.Ст-ра (эк.им.)'!#REF!</definedName>
    <definedName name="СырьевойЭкспорт2.1_СырьевойСНефтепродуктаминефтепродукты.ТемпРоста">'[12]8.Ст-ра (эк.им.)'!#REF!</definedName>
    <definedName name="СырьевойЭкспорт2.1_СырьевойСНефтепродуктамиСырьевой.МлрдДолл">'[12]8.Ст-ра (эк.им.)'!#REF!</definedName>
    <definedName name="СырьевойЭкспорт2.1_СырьевойСНефтепродуктамисырьевой.ТемпРоста">'[12]8.Ст-ра (эк.им.)'!#REF!</definedName>
    <definedName name="СырьевойЭкспорт2.2_СырьевойСНефтепродуктами.МлрдДолл">'[12]8.Ст-ра (эк.им.)'!#REF!</definedName>
    <definedName name="СырьевойЭкспорт2.2_СырьевойСНефтепродуктами.ТемпРоста">'[12]8.Ст-ра (эк.им.)'!#REF!</definedName>
    <definedName name="СырьевойЭкспорт2.2_СырьевойСНефтепродуктамиПрочийСырьевойНетопливный.МлрдДолл">'[12]8.Ст-ра (эк.им.)'!#REF!</definedName>
    <definedName name="СырьевойЭкспорт2.2_СырьевойСНефтепродуктамипрочийСырьевойНетопливный.ТемпРоста">'[12]8.Ст-ра (эк.им.)'!#REF!</definedName>
    <definedName name="СырьевойЭкспорт2.2_СырьевойСНефтепродуктамиТЭК.МлрдДолл">'[12]8.Ст-ра (эк.им.)'!#REF!</definedName>
    <definedName name="СырьевойЭкспорт2.2_СырьевойСНефтепродуктамитэк.ТемпРоста">'[12]8.Ст-ра (эк.им.)'!#REF!</definedName>
    <definedName name="СырьевойЭкспортЭкспортКромеТэк_ненефтегазовый_.МлрдДолл">'[12]8.Ст-ра (эк.им.)'!#REF!</definedName>
    <definedName name="СырьевойЭкспортэкспортКромеТэк_ненефтегазовый_.ТемпРоста">'[12]8.Ст-ра (эк.им.)'!#REF!</definedName>
    <definedName name="ттт" localSheetId="0">#REF!</definedName>
    <definedName name="ттт">#REF!</definedName>
    <definedName name="уцуцуу" localSheetId="0">#REF!</definedName>
    <definedName name="уцуцуу">#REF!</definedName>
    <definedName name="фо_а_н_пц">[14]рабочий!$AR$240:$BI$263</definedName>
    <definedName name="фо_а_с_пц">[14]рабочий!$AS$202:$BI$224</definedName>
    <definedName name="фо_н_03">[14]рабочий!$X$305:$X$327</definedName>
    <definedName name="фо_н_04">[14]рабочий!$X$335:$X$357</definedName>
    <definedName name="фф">'[9]Гр5(о)'!#REF!</definedName>
    <definedName name="ффф" localSheetId="0">#REF!</definedName>
    <definedName name="ффф">#REF!</definedName>
    <definedName name="фываыввпр">[4]!фываыввпр</definedName>
    <definedName name="хх" localSheetId="0">#REF!</definedName>
    <definedName name="хх">#REF!</definedName>
    <definedName name="цуацпй" localSheetId="0">#REF!</definedName>
    <definedName name="цуацпй">#REF!</definedName>
    <definedName name="цц">#REF!</definedName>
    <definedName name="шш">#REF!</definedName>
    <definedName name="щщ">#REF!</definedName>
    <definedName name="ыяпр">[13]!ыяпр</definedName>
    <definedName name="ььь" localSheetId="0">#REF!</definedName>
    <definedName name="ььь">#REF!</definedName>
    <definedName name="э">#REF!</definedName>
    <definedName name="юююю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4" l="1"/>
  <c r="F14" i="4" s="1"/>
  <c r="D13" i="4"/>
  <c r="F13" i="4" s="1"/>
  <c r="B18" i="4"/>
  <c r="L18" i="4" s="1"/>
  <c r="D18" i="4" l="1"/>
  <c r="F18" i="4"/>
  <c r="K18" i="4" l="1"/>
  <c r="L21" i="4"/>
  <c r="D21" i="4" l="1"/>
  <c r="F21" i="4" s="1"/>
  <c r="F22" i="4" s="1"/>
  <c r="D42" i="4" s="1"/>
  <c r="B21" i="4"/>
  <c r="B22" i="4" s="1"/>
  <c r="K21" i="4"/>
  <c r="D22" i="4"/>
</calcChain>
</file>

<file path=xl/sharedStrings.xml><?xml version="1.0" encoding="utf-8"?>
<sst xmlns="http://schemas.openxmlformats.org/spreadsheetml/2006/main" count="386" uniqueCount="120">
  <si>
    <t>РАСЧЕТ НАЧАЛЬНОЙ (МАКСИМАЛЬНОЙ) ЦЕНЫ КОНТРАКТА</t>
  </si>
  <si>
    <t>Основание для расчета:</t>
  </si>
  <si>
    <t>рублей</t>
  </si>
  <si>
    <t>Наименование работ и затрат</t>
  </si>
  <si>
    <t>Стоимость работ в ценах на дату утверждения сметной документации</t>
  </si>
  <si>
    <t>Индекс фактической инфляции</t>
  </si>
  <si>
    <t>Стоимость работ в ценах на дату формирования начальной (максимальной) цены контракта</t>
  </si>
  <si>
    <t>Индекс прогнозный инфляции на период выполнения работ</t>
  </si>
  <si>
    <t>Начальная (максимальная) цена контракта с учетом индекса прогнозной инфляции на период выполнения работ</t>
  </si>
  <si>
    <t>Стоимость без учета НДС</t>
  </si>
  <si>
    <t>Стоимость с учетом НДС</t>
  </si>
  <si>
    <t>Продолжительность строительства (мес.):</t>
  </si>
  <si>
    <t xml:space="preserve">Начало строительства: </t>
  </si>
  <si>
    <t xml:space="preserve">Окончание строительства: </t>
  </si>
  <si>
    <t>Уровень цен утвержденной сметы:</t>
  </si>
  <si>
    <t>Дата формирования расчёта:</t>
  </si>
  <si>
    <t>1. Расчет индекса фактической инфляции :</t>
  </si>
  <si>
    <t>Расчет индекса фактической инфляции с использованием ИПЦ Росстата</t>
  </si>
  <si>
    <t xml:space="preserve">Итого индекс фактической инфляции: </t>
  </si>
  <si>
    <t>Таким образом, Заказчик установил начальную (максимальную) цену государственного контракта в размере:</t>
  </si>
  <si>
    <t>( 30.09.2023 г.)</t>
  </si>
  <si>
    <t>Непредвиденные работы и затраты, 2 %</t>
  </si>
  <si>
    <t>Прочие не облагаемые НДС 20%</t>
  </si>
  <si>
    <t>Оборудование</t>
  </si>
  <si>
    <t>Согласно письму Минстроя России №26571-ИФ/09 от 10.07.2020 г. , применены индексы: https://www.fedstat.ru / "Ведомства/Федеральная служба государственной статистки/1.29. Цены и тарифы/1.29.17. Индексы цен на продукцию (затраты, услуги) инвестиционного назначения"</t>
  </si>
  <si>
    <t>Монтажные работы</t>
  </si>
  <si>
    <t>Строительные (ремонтно- строительные, ремонтно- реставра ционные) работы</t>
  </si>
  <si>
    <t>Прочие работы и затраты</t>
  </si>
  <si>
    <t>(3 квартал 2022 г.)</t>
  </si>
  <si>
    <t>Министерство экономического развития
Российской Федерации</t>
  </si>
  <si>
    <t xml:space="preserve"> Базовый вариант</t>
  </si>
  <si>
    <t>оценка</t>
  </si>
  <si>
    <t>прогноз</t>
  </si>
  <si>
    <t>Промышленность (BCDE)</t>
  </si>
  <si>
    <t xml:space="preserve">  дефлятор</t>
  </si>
  <si>
    <t xml:space="preserve">  ИЦП</t>
  </si>
  <si>
    <t xml:space="preserve">   в т. ч.  без продукции ТЭКа (нефть, нефтепродукты, уголь, газ, энергетика)</t>
  </si>
  <si>
    <t>Добыча полезных ископаемых (Раздел B)</t>
  </si>
  <si>
    <t xml:space="preserve">Добыча топливно-энергетических полезных ископаемых (05, 06+09) </t>
  </si>
  <si>
    <t>Добыча угля (05)</t>
  </si>
  <si>
    <t>Добыча сырой нефти и природного газа (06+09)</t>
  </si>
  <si>
    <t xml:space="preserve">Добыча металлических руд и прочих полезных ископаемых (07, 08) </t>
  </si>
  <si>
    <t>Добыча металлических руд (07)</t>
  </si>
  <si>
    <t>Добыча прочих полезных ископаемых (08)</t>
  </si>
  <si>
    <t>Обрабатывающие производства (Раздел C)</t>
  </si>
  <si>
    <t>Производство пищевых продуктов, Производство напитков, Производство табачных изделий (10, 11, 12)</t>
  </si>
  <si>
    <t>Производство текстильных изделий, Производство одежды, Производство кожи и изделий из кожи (13, 14,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</si>
  <si>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</si>
  <si>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</si>
  <si>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Производство нефтепродуктов (19.2)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</si>
  <si>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</si>
  <si>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>Производство прочей неметаллической минеральной продукции (23)</t>
  </si>
  <si>
    <t xml:space="preserve">Производство черных металлов (24.1, 24.2, 24.3, 24.5) </t>
  </si>
  <si>
    <t>Производство основных драгоценных металлов и прочих цветных металлов, производство ядерного топлива (24.4)</t>
  </si>
  <si>
    <t>Производство готовых металлических изделий, кроме машин и оборудования (25)</t>
  </si>
  <si>
    <t>Продукция машиностроения (26, 27, 28, 29, 30, 33)</t>
  </si>
  <si>
    <t>Прочие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</si>
  <si>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</si>
  <si>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утилизация отходов, деятельность по ликвидации загрязнений (Раздел E)</t>
  </si>
  <si>
    <t>Сельское хозяйство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</si>
  <si>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</si>
  <si>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</si>
  <si>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</si>
  <si>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>Транспорт, вкл. трубопроводный</t>
  </si>
  <si>
    <t xml:space="preserve">  индексы цен </t>
  </si>
  <si>
    <t>Строительство</t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</si>
  <si>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</si>
  <si>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</si>
  <si>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</si>
  <si>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</si>
  <si>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
по видам экономической деятельности на период до 2027 года, в % г/г</t>
    </r>
  </si>
  <si>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</si>
  <si>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</si>
  <si>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</si>
  <si>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</si>
  <si>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трубопроводного транспорта</t>
    </r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</si>
  <si>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 xml:space="preserve"> 6</t>
    </r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</si>
  <si>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</si>
  <si>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r>
      <rPr>
        <vertAlign val="superscript"/>
        <sz val="10"/>
        <color theme="1"/>
        <rFont val="Arial"/>
        <family val="2"/>
        <charset val="204"/>
      </rPr>
      <t>1</t>
    </r>
    <r>
      <rPr>
        <sz val="10"/>
        <color theme="1"/>
        <rFont val="Arial"/>
        <family val="2"/>
        <charset val="204"/>
      </rPr>
      <t xml:space="preserve"> - на продукцию, реализованную на внутренний рынок</t>
    </r>
  </si>
  <si>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 xml:space="preserve"> - индексы-дефляторы, выделены курсивом - оценка</t>
    </r>
  </si>
  <si>
    <r>
      <rPr>
        <vertAlign val="superscript"/>
        <sz val="10"/>
        <color theme="1"/>
        <rFont val="Arial"/>
        <family val="2"/>
        <charset val="204"/>
      </rPr>
      <t>3</t>
    </r>
    <r>
      <rPr>
        <sz val="10"/>
        <color theme="1"/>
        <rFont val="Arial"/>
        <family val="2"/>
        <charset val="204"/>
      </rPr>
      <t xml:space="preserve"> -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</t>
    </r>
  </si>
  <si>
    <r>
      <rPr>
        <vertAlign val="superscript"/>
        <sz val="10"/>
        <color theme="1"/>
        <rFont val="Arial"/>
        <family val="2"/>
        <charset val="204"/>
      </rPr>
      <t>4</t>
    </r>
    <r>
      <rPr>
        <sz val="10"/>
        <color theme="1"/>
        <rFont val="Arial"/>
        <family val="2"/>
        <charset val="204"/>
      </rPr>
      <t xml:space="preserve"> - по виду деятельности "Транспортировка и хранение"</t>
    </r>
  </si>
  <si>
    <r>
      <rPr>
        <vertAlign val="superscript"/>
        <sz val="10"/>
        <color theme="1"/>
        <rFont val="Arial"/>
        <family val="2"/>
        <charset val="204"/>
      </rPr>
      <t>5</t>
    </r>
    <r>
      <rPr>
        <sz val="10"/>
        <color theme="1"/>
        <rFont val="Arial"/>
        <family val="2"/>
        <charset val="204"/>
      </rPr>
      <t xml:space="preserve"> - индекс тарифов на грузовые перевозки</t>
    </r>
  </si>
  <si>
    <r>
      <rPr>
        <vertAlign val="superscript"/>
        <sz val="10"/>
        <color theme="1"/>
        <rFont val="Arial"/>
        <family val="2"/>
        <charset val="204"/>
      </rPr>
      <t>6</t>
    </r>
    <r>
      <rPr>
        <sz val="10"/>
        <color theme="1"/>
        <rFont val="Arial"/>
        <family val="2"/>
        <charset val="204"/>
      </rPr>
      <t xml:space="preserve"> - за счет всех источников финансирования</t>
    </r>
  </si>
  <si>
    <r>
      <rPr>
        <vertAlign val="superscript"/>
        <sz val="10"/>
        <color theme="1"/>
        <rFont val="Arial"/>
        <family val="2"/>
        <charset val="204"/>
      </rPr>
      <t>7</t>
    </r>
    <r>
      <rPr>
        <sz val="10"/>
        <color theme="1"/>
        <rFont val="Arial"/>
        <family val="2"/>
        <charset val="204"/>
      </rPr>
      <t>- с учетом НДС, косвенных налогов, торгово-транспортной наценки</t>
    </r>
  </si>
  <si>
    <t>Индексы цен на продукцию (затраты, услуги) инвестиционного назначения с 2017 г. (процент)</t>
  </si>
  <si>
    <t/>
  </si>
  <si>
    <t>2017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</si>
  <si>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</si>
  <si>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</si>
  <si>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</si>
  <si>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</si>
  <si>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</si>
  <si>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</si>
  <si>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</si>
  <si>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</si>
  <si>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</si>
  <si>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</si>
  <si>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</si>
  <si>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</si>
  <si>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декабрю предыдущего года</t>
  </si>
  <si>
    <t>РФ</t>
  </si>
  <si>
    <t>СТР</t>
  </si>
  <si>
    <t>К предыдущему месяцу</t>
  </si>
  <si>
    <t>К соответствующему периоду предыдущего года</t>
  </si>
  <si>
    <t>Отчетный месяц к соответствующему месяцу предыдущего года</t>
  </si>
  <si>
    <t>2018</t>
  </si>
  <si>
    <t>2019</t>
  </si>
  <si>
    <t>2020</t>
  </si>
  <si>
    <t>2021</t>
  </si>
  <si>
    <t>НДС (размер ставки, 22 %)</t>
  </si>
  <si>
    <t>-----</t>
  </si>
  <si>
    <t>при осуществлении закупки на выполнение  работ по текущему ремонту объекта:</t>
  </si>
  <si>
    <t>2. Приказ Минстроя России от 23.12.2019 N 841/пр.</t>
  </si>
  <si>
    <t>апрель 2026 г.</t>
  </si>
  <si>
    <t xml:space="preserve">I квартал 2026 г. </t>
  </si>
  <si>
    <t>-------</t>
  </si>
  <si>
    <t>"Выполнение работ по текущему ремонту помещений иммунобиологической лаборатории (с использованием материалов ) по адресу: г. Санкт-Петербург, ул. Политехническая, дом 32, литера В., 3й этаж, ФГБУ «СПб НИИФ» Минздрава России.</t>
  </si>
  <si>
    <r>
      <t xml:space="preserve">1. Утвержденный локальный сметный расчёт </t>
    </r>
    <r>
      <rPr>
        <sz val="11"/>
        <rFont val="Times New Roman"/>
        <family val="1"/>
        <charset val="204"/>
      </rPr>
      <t>(Смета)</t>
    </r>
    <r>
      <rPr>
        <sz val="12"/>
        <rFont val="Times New Roman"/>
        <family val="1"/>
        <charset val="204"/>
      </rPr>
      <t xml:space="preserve"> № ЛС-01/26   по объекту: "Выполнение работ по текущему ремонту помещений иммунобиологической лаборатории (с использованием материалов ) по адресу: г. Санкт-Петербург, ул. Политехническая, дом 32, литера В., 3й этаж, ФГБУ «СПб НИИФ» Минздрава России., составленный в ценах по состоянию на  на I квартал 2026г. </t>
    </r>
  </si>
  <si>
    <t xml:space="preserve">В соответствии с п.8 приказа Минстроя России от 23 декабря 2019г №841/пр в случае отсутствия информации о величине индекса фактической инфляции на месяц, предшествующий дате определения НМЦК, для расчета принимается индекс фактической инфляции в размере, установленном для последнего опубликованного месяца.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</si>
</sst>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0.0000"/>
    <numFmt numFmtId="165" formatCode="0.00000"/>
    <numFmt numFmtId="166" formatCode="_-* #,##0.00\ _₽_-;\-* #,##0.00\ _₽_-;_-* &quot;-&quot;??\ _₽_-;_-@_-"/>
    <numFmt numFmtId="167" formatCode="#,##0.####"/>
    <numFmt numFmtId="168" formatCode="0_)"/>
    <numFmt numFmtId="169" formatCode="0.0_)"/>
    <numFmt numFmtId="170" formatCode="0.000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b/>
      <sz val="16"/>
      <color rgb="FF203277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b/>
      <sz val="16"/>
      <color rgb="FF2C2C84"/>
      <name val="Arial"/>
      <family val="2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rgb="FF203277"/>
      <name val="Arial"/>
      <family val="2"/>
      <charset val="204"/>
    </font>
    <font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18"/>
      <name val="Arial"/>
      <family val="2"/>
      <charset val="204"/>
    </font>
    <font>
      <sz val="11"/>
      <color theme="4" tint="-0.249977111117893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name val="Times New Roman"/>
      <family val="1"/>
      <charset val="204"/>
    </font>
    <font>
      <sz val="11"/>
      <color theme="0" tint="-0.14999847407452621"/>
      <name val="Calibri"/>
      <family val="2"/>
      <scheme val="minor"/>
    </font>
    <font>
      <i/>
      <u/>
      <sz val="10"/>
      <color theme="1"/>
      <name val="Calibri"/>
      <family val="2"/>
      <charset val="204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0" fillId="0" borderId="0"/>
    <xf numFmtId="0" fontId="1" fillId="0" borderId="0"/>
    <xf numFmtId="168" fontId="24" fillId="0" borderId="0"/>
    <xf numFmtId="0" fontId="1" fillId="0" borderId="0"/>
  </cellStyleXfs>
  <cellXfs count="215">
    <xf numFmtId="0" fontId="0" fillId="0" borderId="0" xfId="0"/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66" fontId="0" fillId="0" borderId="0" xfId="0" applyNumberFormat="1"/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4" fontId="9" fillId="0" borderId="0" xfId="0" applyNumberFormat="1" applyFont="1"/>
    <xf numFmtId="165" fontId="6" fillId="0" borderId="0" xfId="0" applyNumberFormat="1" applyFont="1" applyAlignment="1">
      <alignment horizontal="center" vertical="center" wrapText="1"/>
    </xf>
    <xf numFmtId="0" fontId="11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6" fontId="7" fillId="0" borderId="0" xfId="0" applyNumberFormat="1" applyFont="1"/>
    <xf numFmtId="0" fontId="9" fillId="0" borderId="0" xfId="0" applyFont="1" applyAlignment="1">
      <alignment horizontal="justify" vertical="center" wrapText="1"/>
    </xf>
    <xf numFmtId="49" fontId="9" fillId="0" borderId="0" xfId="0" applyNumberFormat="1" applyFont="1" applyAlignment="1">
      <alignment horizontal="left" vertical="center" wrapText="1"/>
    </xf>
    <xf numFmtId="14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top"/>
    </xf>
    <xf numFmtId="49" fontId="9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15" fillId="0" borderId="0" xfId="0" applyFont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165" fontId="15" fillId="0" borderId="0" xfId="0" applyNumberFormat="1" applyFont="1" applyAlignment="1">
      <alignment horizontal="left" vertical="center"/>
    </xf>
    <xf numFmtId="43" fontId="0" fillId="0" borderId="0" xfId="2" applyFont="1"/>
    <xf numFmtId="43" fontId="9" fillId="0" borderId="0" xfId="2" applyFont="1"/>
    <xf numFmtId="0" fontId="16" fillId="0" borderId="0" xfId="0" applyFont="1"/>
    <xf numFmtId="43" fontId="16" fillId="0" borderId="0" xfId="2" applyFont="1"/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4" fontId="9" fillId="0" borderId="14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164" fontId="9" fillId="0" borderId="15" xfId="0" applyNumberFormat="1" applyFont="1" applyBorder="1" applyAlignment="1">
      <alignment horizontal="center" vertical="center" wrapText="1"/>
    </xf>
    <xf numFmtId="164" fontId="9" fillId="0" borderId="16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17" fillId="0" borderId="0" xfId="0" applyFont="1"/>
    <xf numFmtId="168" fontId="25" fillId="0" borderId="1" xfId="5" applyFont="1" applyBorder="1" applyAlignment="1" applyProtection="1">
      <alignment horizontal="center" vertical="center"/>
      <protection locked="0"/>
    </xf>
    <xf numFmtId="168" fontId="26" fillId="0" borderId="19" xfId="5" applyFont="1" applyFill="1" applyBorder="1" applyAlignment="1" applyProtection="1">
      <alignment horizontal="center" vertical="center" wrapText="1"/>
      <protection locked="0"/>
    </xf>
    <xf numFmtId="168" fontId="26" fillId="0" borderId="20" xfId="5" applyFont="1" applyFill="1" applyBorder="1" applyAlignment="1" applyProtection="1">
      <alignment horizontal="center" vertical="center" wrapText="1"/>
      <protection locked="0"/>
    </xf>
    <xf numFmtId="168" fontId="26" fillId="0" borderId="21" xfId="5" applyFont="1" applyFill="1" applyBorder="1" applyAlignment="1" applyProtection="1">
      <alignment horizontal="center" vertical="center" wrapText="1"/>
      <protection locked="0"/>
    </xf>
    <xf numFmtId="168" fontId="27" fillId="0" borderId="2" xfId="5" applyFont="1" applyBorder="1" applyAlignment="1" applyProtection="1">
      <alignment horizontal="center" vertical="center"/>
      <protection locked="0"/>
    </xf>
    <xf numFmtId="0" fontId="27" fillId="0" borderId="22" xfId="6" applyFont="1" applyFill="1" applyBorder="1" applyAlignment="1">
      <alignment horizontal="center"/>
    </xf>
    <xf numFmtId="0" fontId="27" fillId="0" borderId="23" xfId="6" applyFont="1" applyFill="1" applyBorder="1" applyAlignment="1">
      <alignment horizontal="center"/>
    </xf>
    <xf numFmtId="0" fontId="30" fillId="4" borderId="14" xfId="3" applyFont="1" applyFill="1" applyBorder="1" applyAlignment="1">
      <alignment horizontal="left" vertical="center" wrapText="1" indent="2"/>
    </xf>
    <xf numFmtId="1" fontId="31" fillId="4" borderId="15" xfId="3" applyNumberFormat="1" applyFont="1" applyFill="1" applyBorder="1" applyAlignment="1">
      <alignment horizontal="center" vertical="center"/>
    </xf>
    <xf numFmtId="1" fontId="31" fillId="4" borderId="24" xfId="3" applyNumberFormat="1" applyFont="1" applyFill="1" applyBorder="1" applyAlignment="1">
      <alignment horizontal="center" vertical="center"/>
    </xf>
    <xf numFmtId="0" fontId="30" fillId="4" borderId="25" xfId="3" applyFont="1" applyFill="1" applyBorder="1"/>
    <xf numFmtId="168" fontId="26" fillId="0" borderId="9" xfId="5" applyFont="1" applyFill="1" applyBorder="1" applyAlignment="1">
      <alignment vertical="center"/>
    </xf>
    <xf numFmtId="169" fontId="27" fillId="0" borderId="26" xfId="5" applyNumberFormat="1" applyFont="1" applyFill="1" applyBorder="1" applyAlignment="1">
      <alignment horizontal="center" vertical="center"/>
    </xf>
    <xf numFmtId="169" fontId="27" fillId="0" borderId="27" xfId="5" applyNumberFormat="1" applyFont="1" applyFill="1" applyBorder="1" applyAlignment="1">
      <alignment horizontal="center" vertical="center"/>
    </xf>
    <xf numFmtId="169" fontId="27" fillId="0" borderId="28" xfId="5" applyNumberFormat="1" applyFont="1" applyFill="1" applyBorder="1" applyAlignment="1">
      <alignment horizontal="center" vertical="center"/>
    </xf>
    <xf numFmtId="168" fontId="25" fillId="0" borderId="9" xfId="5" applyFont="1" applyFill="1" applyBorder="1" applyAlignment="1">
      <alignment vertical="center"/>
    </xf>
    <xf numFmtId="169" fontId="32" fillId="0" borderId="26" xfId="5" applyNumberFormat="1" applyFont="1" applyFill="1" applyBorder="1" applyAlignment="1">
      <alignment horizontal="center" vertical="center"/>
    </xf>
    <xf numFmtId="169" fontId="32" fillId="0" borderId="27" xfId="5" applyNumberFormat="1" applyFont="1" applyFill="1" applyBorder="1" applyAlignment="1">
      <alignment horizontal="center" vertical="center"/>
    </xf>
    <xf numFmtId="169" fontId="32" fillId="0" borderId="28" xfId="5" applyNumberFormat="1" applyFont="1" applyFill="1" applyBorder="1" applyAlignment="1">
      <alignment horizontal="center" vertical="center"/>
    </xf>
    <xf numFmtId="168" fontId="33" fillId="0" borderId="9" xfId="5" applyFont="1" applyFill="1" applyBorder="1" applyAlignment="1">
      <alignment vertical="center" wrapText="1"/>
    </xf>
    <xf numFmtId="0" fontId="30" fillId="4" borderId="8" xfId="3" applyFont="1" applyFill="1" applyBorder="1" applyAlignment="1">
      <alignment horizontal="left" vertical="center" wrapText="1" indent="2"/>
    </xf>
    <xf numFmtId="1" fontId="32" fillId="4" borderId="10" xfId="3" applyNumberFormat="1" applyFont="1" applyFill="1" applyBorder="1" applyAlignment="1">
      <alignment horizontal="center" vertical="center"/>
    </xf>
    <xf numFmtId="1" fontId="32" fillId="4" borderId="13" xfId="3" applyNumberFormat="1" applyFont="1" applyFill="1" applyBorder="1" applyAlignment="1">
      <alignment horizontal="center" vertical="center"/>
    </xf>
    <xf numFmtId="0" fontId="27" fillId="4" borderId="29" xfId="3" applyFont="1" applyFill="1" applyBorder="1"/>
    <xf numFmtId="168" fontId="25" fillId="2" borderId="6" xfId="5" applyFont="1" applyFill="1" applyBorder="1" applyAlignment="1">
      <alignment vertical="center"/>
    </xf>
    <xf numFmtId="168" fontId="25" fillId="2" borderId="9" xfId="5" applyFont="1" applyFill="1" applyBorder="1" applyAlignment="1">
      <alignment vertical="center"/>
    </xf>
    <xf numFmtId="169" fontId="32" fillId="0" borderId="30" xfId="5" applyNumberFormat="1" applyFont="1" applyFill="1" applyBorder="1" applyAlignment="1">
      <alignment horizontal="center" vertical="center"/>
    </xf>
    <xf numFmtId="169" fontId="32" fillId="0" borderId="31" xfId="5" applyNumberFormat="1" applyFont="1" applyFill="1" applyBorder="1" applyAlignment="1">
      <alignment horizontal="center" vertical="center"/>
    </xf>
    <xf numFmtId="169" fontId="32" fillId="0" borderId="32" xfId="5" applyNumberFormat="1" applyFont="1" applyFill="1" applyBorder="1" applyAlignment="1">
      <alignment horizontal="center" vertical="center"/>
    </xf>
    <xf numFmtId="0" fontId="30" fillId="4" borderId="6" xfId="3" applyFont="1" applyFill="1" applyBorder="1" applyAlignment="1">
      <alignment horizontal="left" vertical="center" wrapText="1" indent="2"/>
    </xf>
    <xf numFmtId="1" fontId="32" fillId="4" borderId="33" xfId="3" applyNumberFormat="1" applyFont="1" applyFill="1" applyBorder="1" applyAlignment="1">
      <alignment horizontal="center" vertical="center"/>
    </xf>
    <xf numFmtId="1" fontId="32" fillId="4" borderId="7" xfId="3" applyNumberFormat="1" applyFont="1" applyFill="1" applyBorder="1" applyAlignment="1">
      <alignment horizontal="center" vertical="center"/>
    </xf>
    <xf numFmtId="0" fontId="27" fillId="4" borderId="34" xfId="3" applyFont="1" applyFill="1" applyBorder="1"/>
    <xf numFmtId="0" fontId="31" fillId="4" borderId="8" xfId="3" applyFont="1" applyFill="1" applyBorder="1" applyAlignment="1">
      <alignment horizontal="left" vertical="center" wrapText="1" indent="2"/>
    </xf>
    <xf numFmtId="0" fontId="32" fillId="4" borderId="29" xfId="3" applyFont="1" applyFill="1" applyBorder="1"/>
    <xf numFmtId="168" fontId="25" fillId="0" borderId="2" xfId="5" applyFont="1" applyFill="1" applyBorder="1" applyAlignment="1">
      <alignment vertical="center"/>
    </xf>
    <xf numFmtId="169" fontId="32" fillId="0" borderId="35" xfId="5" applyNumberFormat="1" applyFont="1" applyFill="1" applyBorder="1" applyAlignment="1">
      <alignment horizontal="center" vertical="center"/>
    </xf>
    <xf numFmtId="169" fontId="32" fillId="0" borderId="36" xfId="5" applyNumberFormat="1" applyFont="1" applyFill="1" applyBorder="1" applyAlignment="1">
      <alignment horizontal="center" vertical="center"/>
    </xf>
    <xf numFmtId="169" fontId="32" fillId="0" borderId="37" xfId="5" applyNumberFormat="1" applyFont="1" applyFill="1" applyBorder="1" applyAlignment="1">
      <alignment horizontal="center" vertical="center"/>
    </xf>
    <xf numFmtId="0" fontId="31" fillId="4" borderId="14" xfId="3" applyFont="1" applyFill="1" applyBorder="1" applyAlignment="1">
      <alignment horizontal="left" vertical="center" wrapText="1" indent="2"/>
    </xf>
    <xf numFmtId="1" fontId="32" fillId="4" borderId="15" xfId="3" applyNumberFormat="1" applyFont="1" applyFill="1" applyBorder="1" applyAlignment="1">
      <alignment horizontal="center" vertical="center"/>
    </xf>
    <xf numFmtId="1" fontId="32" fillId="4" borderId="24" xfId="3" applyNumberFormat="1" applyFont="1" applyFill="1" applyBorder="1" applyAlignment="1">
      <alignment horizontal="center" vertical="center"/>
    </xf>
    <xf numFmtId="0" fontId="32" fillId="4" borderId="25" xfId="3" applyFont="1" applyFill="1" applyBorder="1"/>
    <xf numFmtId="168" fontId="25" fillId="0" borderId="6" xfId="5" applyFont="1" applyFill="1" applyBorder="1" applyAlignment="1">
      <alignment vertical="center"/>
    </xf>
    <xf numFmtId="1" fontId="27" fillId="4" borderId="33" xfId="3" applyNumberFormat="1" applyFont="1" applyFill="1" applyBorder="1" applyAlignment="1">
      <alignment horizontal="center" vertical="center"/>
    </xf>
    <xf numFmtId="1" fontId="27" fillId="4" borderId="7" xfId="3" applyNumberFormat="1" applyFont="1" applyFill="1" applyBorder="1" applyAlignment="1">
      <alignment horizontal="center" vertical="center"/>
    </xf>
    <xf numFmtId="0" fontId="31" fillId="4" borderId="6" xfId="3" applyFont="1" applyFill="1" applyBorder="1" applyAlignment="1">
      <alignment horizontal="left" vertical="center" wrapText="1" indent="2"/>
    </xf>
    <xf numFmtId="0" fontId="32" fillId="4" borderId="34" xfId="3" applyFont="1" applyFill="1" applyBorder="1"/>
    <xf numFmtId="169" fontId="27" fillId="0" borderId="30" xfId="5" applyNumberFormat="1" applyFont="1" applyFill="1" applyBorder="1" applyAlignment="1">
      <alignment horizontal="center" vertical="center"/>
    </xf>
    <xf numFmtId="169" fontId="27" fillId="0" borderId="31" xfId="5" applyNumberFormat="1" applyFont="1" applyFill="1" applyBorder="1" applyAlignment="1">
      <alignment horizontal="center" vertical="center"/>
    </xf>
    <xf numFmtId="1" fontId="27" fillId="4" borderId="10" xfId="3" applyNumberFormat="1" applyFont="1" applyFill="1" applyBorder="1" applyAlignment="1">
      <alignment horizontal="center" vertical="center"/>
    </xf>
    <xf numFmtId="1" fontId="27" fillId="4" borderId="13" xfId="3" applyNumberFormat="1" applyFont="1" applyFill="1" applyBorder="1" applyAlignment="1">
      <alignment horizontal="center" vertical="center"/>
    </xf>
    <xf numFmtId="1" fontId="27" fillId="4" borderId="15" xfId="3" applyNumberFormat="1" applyFont="1" applyFill="1" applyBorder="1" applyAlignment="1">
      <alignment horizontal="center" vertical="center"/>
    </xf>
    <xf numFmtId="1" fontId="27" fillId="4" borderId="24" xfId="3" applyNumberFormat="1" applyFont="1" applyFill="1" applyBorder="1" applyAlignment="1">
      <alignment horizontal="center" vertical="center"/>
    </xf>
    <xf numFmtId="0" fontId="27" fillId="4" borderId="25" xfId="3" applyFont="1" applyFill="1" applyBorder="1"/>
    <xf numFmtId="169" fontId="35" fillId="0" borderId="26" xfId="5" applyNumberFormat="1" applyFont="1" applyFill="1" applyBorder="1" applyAlignment="1">
      <alignment horizontal="center" vertical="center"/>
    </xf>
    <xf numFmtId="168" fontId="25" fillId="0" borderId="6" xfId="5" applyFont="1" applyFill="1" applyBorder="1" applyAlignment="1">
      <alignment vertical="center" wrapText="1"/>
    </xf>
    <xf numFmtId="1" fontId="30" fillId="4" borderId="10" xfId="3" applyNumberFormat="1" applyFont="1" applyFill="1" applyBorder="1" applyAlignment="1">
      <alignment horizontal="center" vertical="center"/>
    </xf>
    <xf numFmtId="1" fontId="30" fillId="4" borderId="13" xfId="3" applyNumberFormat="1" applyFont="1" applyFill="1" applyBorder="1" applyAlignment="1">
      <alignment horizontal="center" vertical="center"/>
    </xf>
    <xf numFmtId="0" fontId="30" fillId="4" borderId="29" xfId="3" applyFont="1" applyFill="1" applyBorder="1"/>
    <xf numFmtId="168" fontId="32" fillId="0" borderId="9" xfId="5" applyFont="1" applyFill="1" applyBorder="1" applyAlignment="1">
      <alignment vertical="center"/>
    </xf>
    <xf numFmtId="168" fontId="32" fillId="0" borderId="6" xfId="5" applyFont="1" applyFill="1" applyBorder="1" applyAlignment="1">
      <alignment vertical="center" wrapText="1"/>
    </xf>
    <xf numFmtId="0" fontId="30" fillId="3" borderId="6" xfId="3" applyFont="1" applyFill="1" applyBorder="1" applyAlignment="1">
      <alignment horizontal="left" vertical="center" wrapText="1" indent="2"/>
    </xf>
    <xf numFmtId="1" fontId="30" fillId="3" borderId="33" xfId="3" applyNumberFormat="1" applyFont="1" applyFill="1" applyBorder="1" applyAlignment="1">
      <alignment horizontal="center" vertical="center"/>
    </xf>
    <xf numFmtId="1" fontId="30" fillId="3" borderId="7" xfId="3" applyNumberFormat="1" applyFont="1" applyFill="1" applyBorder="1" applyAlignment="1">
      <alignment horizontal="center" vertical="center"/>
    </xf>
    <xf numFmtId="0" fontId="30" fillId="3" borderId="34" xfId="3" applyFont="1" applyFill="1" applyBorder="1"/>
    <xf numFmtId="168" fontId="26" fillId="3" borderId="9" xfId="5" applyFont="1" applyFill="1" applyBorder="1" applyAlignment="1">
      <alignment vertical="center"/>
    </xf>
    <xf numFmtId="169" fontId="27" fillId="3" borderId="26" xfId="5" applyNumberFormat="1" applyFont="1" applyFill="1" applyBorder="1" applyAlignment="1">
      <alignment horizontal="center" vertical="center"/>
    </xf>
    <xf numFmtId="169" fontId="27" fillId="3" borderId="27" xfId="5" applyNumberFormat="1" applyFont="1" applyFill="1" applyBorder="1" applyAlignment="1">
      <alignment horizontal="center" vertical="center"/>
    </xf>
    <xf numFmtId="169" fontId="27" fillId="3" borderId="28" xfId="5" applyNumberFormat="1" applyFont="1" applyFill="1" applyBorder="1" applyAlignment="1">
      <alignment horizontal="center" vertical="center"/>
    </xf>
    <xf numFmtId="168" fontId="25" fillId="3" borderId="6" xfId="5" applyFont="1" applyFill="1" applyBorder="1" applyAlignment="1">
      <alignment vertical="center"/>
    </xf>
    <xf numFmtId="169" fontId="32" fillId="3" borderId="32" xfId="5" applyNumberFormat="1" applyFont="1" applyFill="1" applyBorder="1" applyAlignment="1">
      <alignment horizontal="center" vertical="center"/>
    </xf>
    <xf numFmtId="169" fontId="32" fillId="3" borderId="30" xfId="5" applyNumberFormat="1" applyFont="1" applyFill="1" applyBorder="1" applyAlignment="1">
      <alignment horizontal="center" vertical="center"/>
    </xf>
    <xf numFmtId="169" fontId="32" fillId="3" borderId="31" xfId="5" applyNumberFormat="1" applyFont="1" applyFill="1" applyBorder="1" applyAlignment="1">
      <alignment horizontal="center" vertical="center"/>
    </xf>
    <xf numFmtId="1" fontId="30" fillId="4" borderId="33" xfId="3" applyNumberFormat="1" applyFont="1" applyFill="1" applyBorder="1" applyAlignment="1">
      <alignment horizontal="center" vertical="center"/>
    </xf>
    <xf numFmtId="1" fontId="30" fillId="4" borderId="7" xfId="3" applyNumberFormat="1" applyFont="1" applyFill="1" applyBorder="1" applyAlignment="1">
      <alignment horizontal="center" vertical="center"/>
    </xf>
    <xf numFmtId="0" fontId="30" fillId="4" borderId="34" xfId="3" applyFont="1" applyFill="1" applyBorder="1"/>
    <xf numFmtId="0" fontId="39" fillId="0" borderId="0" xfId="6" applyFont="1" applyAlignment="1">
      <alignment horizontal="left"/>
    </xf>
    <xf numFmtId="169" fontId="32" fillId="0" borderId="0" xfId="5" applyNumberFormat="1" applyFont="1" applyBorder="1" applyAlignment="1">
      <alignment horizontal="center" vertical="center"/>
    </xf>
    <xf numFmtId="0" fontId="42" fillId="0" borderId="0" xfId="6" applyFont="1" applyAlignment="1">
      <alignment horizontal="left"/>
    </xf>
    <xf numFmtId="0" fontId="39" fillId="0" borderId="0" xfId="6" applyFont="1"/>
    <xf numFmtId="0" fontId="39" fillId="0" borderId="0" xfId="6" applyFont="1" applyFill="1" applyAlignment="1">
      <alignment horizontal="left"/>
    </xf>
    <xf numFmtId="0" fontId="39" fillId="0" borderId="0" xfId="6" applyFont="1" applyAlignment="1">
      <alignment horizontal="left" wrapText="1"/>
    </xf>
    <xf numFmtId="170" fontId="39" fillId="0" borderId="0" xfId="6" applyNumberFormat="1" applyFont="1"/>
    <xf numFmtId="0" fontId="0" fillId="0" borderId="0" xfId="0"/>
    <xf numFmtId="0" fontId="0" fillId="0" borderId="17" xfId="0" applyBorder="1"/>
    <xf numFmtId="0" fontId="45" fillId="0" borderId="40" xfId="0" applyFont="1" applyBorder="1" applyAlignment="1">
      <alignment horizontal="left" vertical="top" wrapText="1"/>
    </xf>
    <xf numFmtId="0" fontId="45" fillId="0" borderId="17" xfId="0" applyFont="1" applyBorder="1" applyAlignment="1">
      <alignment horizontal="left" vertical="top" wrapText="1"/>
    </xf>
    <xf numFmtId="0" fontId="45" fillId="0" borderId="38" xfId="0" applyFont="1" applyBorder="1" applyAlignment="1">
      <alignment horizontal="left" vertical="top" wrapText="1"/>
    </xf>
    <xf numFmtId="0" fontId="45" fillId="0" borderId="39" xfId="0" applyFont="1" applyBorder="1" applyAlignment="1">
      <alignment horizontal="left" vertical="top" wrapText="1"/>
    </xf>
    <xf numFmtId="167" fontId="0" fillId="0" borderId="17" xfId="0" applyNumberFormat="1" applyBorder="1" applyAlignment="1">
      <alignment horizontal="right" vertical="top"/>
    </xf>
    <xf numFmtId="167" fontId="0" fillId="0" borderId="0" xfId="0" applyNumberFormat="1" applyAlignment="1">
      <alignment horizontal="right" vertical="top"/>
    </xf>
    <xf numFmtId="3" fontId="0" fillId="0" borderId="17" xfId="0" applyNumberFormat="1" applyBorder="1" applyAlignment="1">
      <alignment horizontal="right" vertical="top"/>
    </xf>
    <xf numFmtId="0" fontId="45" fillId="0" borderId="0" xfId="0" applyFont="1" applyAlignment="1">
      <alignment horizontal="left" vertical="top" wrapText="1"/>
    </xf>
    <xf numFmtId="0" fontId="45" fillId="0" borderId="17" xfId="0" applyFont="1" applyBorder="1" applyAlignment="1">
      <alignment vertical="top" wrapText="1"/>
    </xf>
    <xf numFmtId="167" fontId="0" fillId="2" borderId="17" xfId="0" applyNumberFormat="1" applyFill="1" applyBorder="1" applyAlignment="1">
      <alignment horizontal="right" vertical="top"/>
    </xf>
    <xf numFmtId="0" fontId="0" fillId="0" borderId="0" xfId="0" applyFill="1"/>
    <xf numFmtId="167" fontId="0" fillId="0" borderId="17" xfId="0" applyNumberFormat="1" applyFill="1" applyBorder="1" applyAlignment="1">
      <alignment horizontal="right" vertical="top"/>
    </xf>
    <xf numFmtId="0" fontId="45" fillId="0" borderId="17" xfId="0" applyFont="1" applyFill="1" applyBorder="1" applyAlignment="1">
      <alignment vertical="top" wrapText="1"/>
    </xf>
    <xf numFmtId="0" fontId="0" fillId="0" borderId="17" xfId="0" applyFill="1" applyBorder="1"/>
    <xf numFmtId="0" fontId="45" fillId="0" borderId="17" xfId="0" applyFont="1" applyFill="1" applyBorder="1" applyAlignment="1">
      <alignment horizontal="left" vertical="top" wrapText="1"/>
    </xf>
    <xf numFmtId="167" fontId="0" fillId="0" borderId="17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5" borderId="17" xfId="0" applyFill="1" applyBorder="1"/>
    <xf numFmtId="0" fontId="0" fillId="2" borderId="17" xfId="0" applyFill="1" applyBorder="1" applyAlignment="1">
      <alignment horizontal="center" vertical="center"/>
    </xf>
    <xf numFmtId="0" fontId="0" fillId="2" borderId="17" xfId="0" applyFill="1" applyBorder="1"/>
    <xf numFmtId="0" fontId="46" fillId="0" borderId="17" xfId="0" applyFont="1" applyFill="1" applyBorder="1"/>
    <xf numFmtId="0" fontId="46" fillId="0" borderId="17" xfId="0" applyFont="1" applyBorder="1"/>
    <xf numFmtId="0" fontId="46" fillId="0" borderId="0" xfId="0" applyFont="1" applyAlignment="1">
      <alignment wrapText="1"/>
    </xf>
    <xf numFmtId="0" fontId="46" fillId="0" borderId="0" xfId="0" applyFont="1"/>
    <xf numFmtId="44" fontId="19" fillId="0" borderId="17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 indent="7"/>
    </xf>
    <xf numFmtId="0" fontId="5" fillId="2" borderId="0" xfId="0" applyFont="1" applyFill="1"/>
    <xf numFmtId="0" fontId="14" fillId="2" borderId="0" xfId="0" applyFont="1" applyFill="1"/>
    <xf numFmtId="4" fontId="9" fillId="0" borderId="8" xfId="0" quotePrefix="1" applyNumberFormat="1" applyFont="1" applyBorder="1" applyAlignment="1">
      <alignment horizontal="center" vertical="center" wrapText="1"/>
    </xf>
    <xf numFmtId="0" fontId="47" fillId="0" borderId="0" xfId="0" applyFont="1"/>
    <xf numFmtId="4" fontId="17" fillId="0" borderId="0" xfId="0" applyNumberFormat="1" applyFont="1"/>
    <xf numFmtId="0" fontId="0" fillId="0" borderId="0" xfId="0" applyAlignment="1">
      <alignment wrapText="1"/>
    </xf>
    <xf numFmtId="0" fontId="49" fillId="0" borderId="0" xfId="0" applyFont="1"/>
    <xf numFmtId="4" fontId="49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center" vertical="center" wrapText="1"/>
    </xf>
    <xf numFmtId="0" fontId="51" fillId="0" borderId="0" xfId="0" applyFont="1"/>
    <xf numFmtId="0" fontId="9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50" fillId="0" borderId="0" xfId="0" applyFont="1" applyAlignment="1">
      <alignment horizontal="left" vertical="center"/>
    </xf>
    <xf numFmtId="0" fontId="21" fillId="4" borderId="0" xfId="3" applyFont="1" applyFill="1" applyBorder="1" applyAlignment="1">
      <alignment horizontal="left" vertical="center" wrapText="1"/>
    </xf>
    <xf numFmtId="0" fontId="21" fillId="0" borderId="0" xfId="3" applyFont="1" applyBorder="1" applyAlignment="1">
      <alignment horizontal="center" vertical="center" wrapText="1"/>
    </xf>
    <xf numFmtId="0" fontId="23" fillId="0" borderId="3" xfId="4" applyFont="1" applyBorder="1" applyAlignment="1">
      <alignment horizontal="right" indent="1"/>
    </xf>
    <xf numFmtId="0" fontId="29" fillId="0" borderId="23" xfId="6" applyFont="1" applyBorder="1" applyAlignment="1">
      <alignment horizontal="center"/>
    </xf>
    <xf numFmtId="0" fontId="29" fillId="0" borderId="11" xfId="6" applyFont="1" applyBorder="1" applyAlignment="1">
      <alignment horizontal="center"/>
    </xf>
    <xf numFmtId="0" fontId="41" fillId="0" borderId="0" xfId="6" applyFont="1" applyAlignment="1">
      <alignment horizontal="left" wrapText="1"/>
    </xf>
    <xf numFmtId="0" fontId="39" fillId="0" borderId="0" xfId="6" applyFont="1" applyAlignment="1">
      <alignment horizontal="left" wrapText="1"/>
    </xf>
    <xf numFmtId="0" fontId="45" fillId="0" borderId="17" xfId="0" applyFont="1" applyBorder="1" applyAlignment="1">
      <alignment horizontal="left" vertical="top" wrapText="1"/>
    </xf>
    <xf numFmtId="0" fontId="44" fillId="0" borderId="0" xfId="0" applyFont="1"/>
    <xf numFmtId="0" fontId="0" fillId="0" borderId="0" xfId="0"/>
    <xf numFmtId="0" fontId="45" fillId="0" borderId="38" xfId="0" applyFont="1" applyBorder="1" applyAlignment="1">
      <alignment horizontal="left" vertical="top" wrapText="1"/>
    </xf>
    <xf numFmtId="0" fontId="45" fillId="0" borderId="39" xfId="0" applyFont="1" applyBorder="1" applyAlignment="1">
      <alignment horizontal="left" vertical="top" wrapText="1"/>
    </xf>
  </cellXfs>
  <cellStyles count="7">
    <cellStyle name="Обычный" xfId="0" builtinId="0"/>
    <cellStyle name="Обычный 100" xfId="3" xr:uid="{00000000-0005-0000-0000-000001000000}"/>
    <cellStyle name="Обычный 140 3 2" xfId="6" xr:uid="{00000000-0005-0000-0000-000002000000}"/>
    <cellStyle name="Обычный 2 3" xfId="4" xr:uid="{00000000-0005-0000-0000-000003000000}"/>
    <cellStyle name="Обычный 25 2" xfId="5" xr:uid="{00000000-0005-0000-0000-000004000000}"/>
    <cellStyle name="Финансовый 2" xfId="1" xr:uid="{00000000-0005-0000-0000-000005000000}"/>
    <cellStyle name="Финансовый 3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22412</xdr:colOff>
      <xdr:row>0</xdr:row>
      <xdr:rowOff>22412</xdr:rowOff>
    </xdr:from>
    <xdr:to>
      <xdr:col>6</xdr:col>
      <xdr:colOff>67742</xdr:colOff>
      <xdr:row>3</xdr:row>
      <xdr:rowOff>119451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6562" y="22412"/>
          <a:ext cx="654930" cy="668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&#1041;&#1072;&#1083;&#1072;&#1085;&#1089;\An(EsMon)\SC_W\&#1055;&#1088;&#1086;&#1075;&#1085;&#1086;&#1079;\&#1055;&#1088;&#1086;&#1075;05_00(27.06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k.local\fs\MER_Departments\&#1044;03%20&#1044;&#1077;&#1087;&#1072;&#1088;&#1090;&#1072;&#1084;&#1077;&#1085;&#1090;%20&#1084;&#1072;&#1082;&#1088;&#1086;&#1101;&#1082;&#1086;&#1085;&#1086;&#1084;&#1080;&#1095;&#1077;&#1089;&#1082;&#1086;&#1075;&#1086;%20&#1072;&#1085;&#1072;&#1083;&#1080;&#1079;&#1072;%20&#1080;%20&#1087;&#1088;&#1086;&#1075;&#1085;&#1086;&#1079;&#1080;&#1088;&#1086;&#1074;&#1072;&#1085;&#1080;&#1103;\DEPOSIT\&#1044;&#1072;&#1085;&#1085;&#1099;&#1077;\&#1041;&#1072;&#1079;&#1099;\&#1088;&#1077;&#1072;&#1083;.&#1055;&#1088;&#1086;&#1084;&#1099;&#1096;&#1083;&#1077;&#1085;&#1085;&#1086;&#1089;&#1090;&#1100;\Data_Industrial%20PR_&#1052;&#1072;&#1082;&#1077;&#1090;%202020_&#1045;&#1042;_+&#1055;&#1056;_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POSIT\&#1044;&#1072;&#1085;&#1085;&#1099;&#1077;\&#1041;&#1072;&#1079;&#1099;\&#1088;&#1077;&#1072;&#1083;.&#1055;&#1088;&#1086;&#1084;&#1099;&#1096;&#1083;&#1077;&#1085;&#1085;&#1086;&#1089;&#1090;&#1100;\Data_Industrial%20production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S_7_PRICES\&#1042;&#1042;&#1055;\2.%20&#1055;&#1088;&#1086;&#1075;&#1085;&#1086;&#1079;%20(Calc)\2020\0.%20&#1042;&#1074;&#1086;&#1076;&#1085;&#1099;&#1077;\&#1041;&#1072;&#1079;&#1086;&#1074;&#1099;&#1081;\&#1057;&#1088;&#1077;&#1076;&#1085;&#1077;&#1089;&#1088;&#1086;&#1095;&#1082;&#1072;\200820\200820_CALC_&#1042;&#1042;&#1055;%20&#1076;&#1086;%2030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multilat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1;&#1072;&#1083;&#1072;&#1085;&#1089;\An(EsMon)\7.02.01\V&#1045;&#1052;_2001.5.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4;&#1090;&#1087;&#1088;&#1072;&#1074;&#1083;&#1077;&#1085;&#1086;\&#1086;&#1090;&#1087;&#1088;&#1072;&#1074;&#1083;&#1077;&#1085;&#1086;_14_03_2006\FIN\&#1044;&#1086;&#1093;&#1086;&#1076;&#1099;%20&#1073;&#1102;&#1076;&#1078;&#1077;&#1090;&#1085;&#1086;&#1081;%20&#1089;&#1080;&#1089;&#1090;&#1077;&#1084;&#1099;\&#1055;&#1088;&#1086;&#1075;&#1085;&#1086;&#1079;\&#1089;&#1074;&#1086;&#1076;%20&#1076;&#1086;&#1093;&#1086;&#1076;&#1086;&#1074;\2005-2007\&#1072;&#1074;&#1075;&#1091;&#1089;&#1090;%2004\OutPutReports\Media\TablesYearToYea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ahimovskay\Documents\2016-def\&#1092;&#1077;&#1074;&#1088;&#1072;&#1083;&#1100;\v%20&#1073;&#1072;&#1079;&#1072;%205%2002%202016-&#1085;&#1072;&#1093;-35%20+40-3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EPOSIT\&#1044;&#1072;&#1085;&#1085;&#1099;&#1077;\&#1041;&#1072;&#1079;&#1099;\&#1088;&#1077;&#1072;&#1083;.&#1055;&#1088;&#1086;&#1084;&#1099;&#1096;&#1083;&#1077;&#1085;&#1085;&#1086;&#1089;&#1090;&#1100;\Data_Industrial%20P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srvdep03n\&#1057;&#1077;&#1090;&#1077;&#1074;&#1086;&#1081;%20&#1076;&#1080;&#1089;&#1082;%20Z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k.local\fs\DOCS_1_SVOD\&#1055;&#1077;&#1090;&#1088;&#1086;&#1074;\&#1054;&#1090;&#1095;&#1077;&#1090;&#1099;\&#1055;&#1088;&#1086;&#1084;&#1099;&#1096;&#1083;&#1077;&#1085;&#1085;&#1086;&#1089;&#1090;&#1100;\Data_Industrial%20PR_&#1052;&#1072;&#1082;&#1077;&#1090;%202020_&#1045;&#1042;_+&#1055;&#1056;_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2;&#1086;&#1080;%20&#1076;&#1086;&#1082;&#1091;&#1084;&#1077;&#1085;&#1090;&#1099;\&#1052;&#1054;&#1041;\06-03-06\Var2.7%20(version%20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&#1041;&#1072;&#1083;&#1072;&#1085;&#1089;\An(EsMon)\7.02.01\&#1061;&#1072;&#1085;&#1086;&#1074;&#1072;\&#1043;&#1088;(27.07.00)5&#106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  <sheetName val="Гр5(о)"/>
      <sheetName val="2002(v2)"/>
      <sheetName val="ПР_627"/>
      <sheetName val="топография"/>
      <sheetName val="1кв."/>
      <sheetName val="2кв."/>
      <sheetName val="3кв."/>
      <sheetName val="4кв."/>
      <sheetName val="ТИТУЛ"/>
      <sheetName val="6.14"/>
      <sheetName val="ОБЩЕСТВА"/>
      <sheetName val="1.  Исходная инф. и свод"/>
      <sheetName val="план индексы"/>
      <sheetName val="Исходные данные"/>
      <sheetName val="доходы ТЭК СПБ (всего 17095,7)"/>
      <sheetName val="доходы ТЭК СПБ (всего 16463,2)"/>
      <sheetName val="доходы транзит"/>
      <sheetName val="Анализ пл.усл."/>
      <sheetName val="платные услуги"/>
      <sheetName val="Доходы за подключение"/>
      <sheetName val="т_эн и тр"/>
      <sheetName val="Эл-эн ВСЕГО"/>
      <sheetName val="Топливо ВСЕГО заявка сл 16463,2"/>
      <sheetName val="Топливо ВСЕГО 16463,2"/>
      <sheetName val="Топливо ВСЕГО заявка сл 17095,7"/>
      <sheetName val="Вода ВСЕГО 16463,2"/>
      <sheetName val="Вода ВСЕГО 17095,7"/>
      <sheetName val="Покупка"/>
      <sheetName val="Смета 2013"/>
      <sheetName val="Смета 2013 транзит"/>
      <sheetName val="расх на подключение"/>
      <sheetName val="доходы ТЭК СПБ (город 16431)"/>
      <sheetName val="доходы ТЭК СПБ (город 17064,4)"/>
      <sheetName val="доходы ТЭК СПБ (Заневка 48)"/>
      <sheetName val="доходы Кащенко"/>
      <sheetName val="расчет разницы амортиз"/>
      <sheetName val="1999-veca"/>
      <sheetName val="Заголовок"/>
      <sheetName val="Приложение 3"/>
      <sheetName val="Справочники"/>
      <sheetName val="Данные"/>
      <sheetName val="2002(v1)"/>
      <sheetName val="Параметры"/>
      <sheetName val="Лист1"/>
      <sheetName val="Текущие цены"/>
      <sheetName val="рабочий"/>
      <sheetName val="окраска"/>
      <sheetName val="тар"/>
      <sheetName val="т1.15(смета8а)"/>
      <sheetName val="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ights"/>
      <sheetName val="MoM"/>
      <sheetName val="Лист1"/>
      <sheetName val="YoY"/>
      <sheetName val="YtD"/>
      <sheetName val="Tab"/>
      <sheetName val="A&amp;Q data"/>
      <sheetName val="Report_tab"/>
      <sheetName val="RepTab MoM"/>
      <sheetName val="для БАРа"/>
      <sheetName val="ta"/>
      <sheetName val="Charts (2)"/>
      <sheetName val="Charts"/>
      <sheetName val="пп"/>
      <sheetName val="мониторинг 778"/>
      <sheetName val="инфографика"/>
      <sheetName val="обработка"/>
      <sheetName val="обработка (2)"/>
      <sheetName val="добыча"/>
      <sheetName val="добыча (2)"/>
      <sheetName val="Очистка от календаря"/>
      <sheetName val="Charts_sa"/>
      <sheetName val="Переменные"/>
      <sheetName val="табл для монит"/>
      <sheetName val="графики для монит"/>
      <sheetName val="CEIC Data"/>
      <sheetName val="Лист2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_m</v>
          </cell>
        </row>
        <row r="2">
          <cell r="B2" t="str">
            <v>_q</v>
          </cell>
        </row>
        <row r="3">
          <cell r="B3" t="str">
            <v>_y</v>
          </cell>
        </row>
      </sheetData>
      <sheetData sheetId="23"/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ights"/>
      <sheetName val="CEIC Data"/>
      <sheetName val="input_mom_m"/>
      <sheetName val="input_yoy_m"/>
      <sheetName val="input_ytd_m"/>
      <sheetName val="input_y_HYBRID"/>
      <sheetName val="Final_q"/>
      <sheetName val="Final_y"/>
      <sheetName val="Final_m"/>
      <sheetName val="Charts"/>
      <sheetName val="Output tables"/>
      <sheetName val="графики для монит"/>
      <sheetName val="табл для монит"/>
      <sheetName val="D-out t"/>
      <sheetName val="D-out sa"/>
      <sheetName val="D-in"/>
      <sheetName val="Оглавление для удобства"/>
      <sheetName val="Переменные"/>
      <sheetName val="Инструкции"/>
      <sheetName val="Klimovets 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2">
          <cell r="B12" t="str">
            <v>_q</v>
          </cell>
        </row>
      </sheetData>
      <sheetData sheetId="18"/>
      <sheetData sheetId="1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dition_отправка"/>
      <sheetName val="Макро Выход"/>
      <sheetName val="проверялка"/>
      <sheetName val="Изм!!!"/>
      <sheetName val="Свод"/>
      <sheetName val="Лист1"/>
      <sheetName val="Э-И"/>
      <sheetName val="ЕХ"/>
      <sheetName val="IM"/>
      <sheetName val="9.Экспорт"/>
      <sheetName val="Исп"/>
      <sheetName val="1.ВВП (исп.дин.)"/>
      <sheetName val="2.ВВП (исп.вкл.)"/>
      <sheetName val="1.ВВП (ИД)"/>
      <sheetName val="4.ВВП (исп.свод.)"/>
      <sheetName val="8.Ст-ра (эк.им.)"/>
      <sheetName val="ФТС"/>
      <sheetName val="ТЭК г"/>
      <sheetName val="ТЭК кв"/>
      <sheetName val="Ц Газ"/>
      <sheetName val="Ц Газ (к печ)"/>
      <sheetName val="Сч Пр-ва"/>
      <sheetName val="ИПП А печ"/>
      <sheetName val="ИПП А расчет"/>
      <sheetName val="5.ВВП (произв.)"/>
      <sheetName val="5а.ВВП (произв.-стр-ра)"/>
      <sheetName val="5б.ВВП (номин)"/>
      <sheetName val="Курс"/>
      <sheetName val="Акцизы"/>
      <sheetName val="3.ВВП (исп.стр.)"/>
      <sheetName val="6.ВВП (дох.)"/>
      <sheetName val="7.Промышленность"/>
      <sheetName val="10.Импорт"/>
      <sheetName val="11.Внеш.торг"/>
      <sheetName val="13.Цен.газ"/>
      <sheetName val="Внеш.торг превью и счёт"/>
      <sheetName val="МОН"/>
      <sheetName val="налоги"/>
      <sheetName val="Дох"/>
      <sheetName val="ПБ "/>
      <sheetName val="ТЭК уточн"/>
      <sheetName val="Доходы (нак.)"/>
      <sheetName val="БС"/>
      <sheetName val="Образ дох Табл 35b (2)"/>
      <sheetName val="ввп струк в пред. ц."/>
      <sheetName val="Дох и налоги"/>
      <sheetName val="Дох и налоги Печ"/>
      <sheetName val="It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ТЭК_было-стало"/>
      <sheetName val="сравнение_инвестпланов_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Текущие_цены"/>
      <sheetName val="Огл__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/>
      <sheetData sheetId="5"/>
      <sheetData sheetId="6">
        <row r="4">
          <cell r="Y4">
            <v>1</v>
          </cell>
        </row>
      </sheetData>
      <sheetData sheetId="7">
        <row r="121">
          <cell r="CI121">
            <v>1199.7543236906586</v>
          </cell>
        </row>
      </sheetData>
      <sheetData sheetId="8">
        <row r="2">
          <cell r="B2" t="str">
            <v>Выпуски</v>
          </cell>
        </row>
      </sheetData>
      <sheetData sheetId="9">
        <row r="2">
          <cell r="B2" t="str">
            <v>Выпуски</v>
          </cell>
        </row>
      </sheetData>
      <sheetData sheetId="10">
        <row r="4">
          <cell r="Y4">
            <v>1</v>
          </cell>
        </row>
      </sheetData>
      <sheetData sheetId="11">
        <row r="121">
          <cell r="CI121">
            <v>1199.7543236906586</v>
          </cell>
        </row>
      </sheetData>
      <sheetData sheetId="12">
        <row r="7">
          <cell r="C7">
            <v>1</v>
          </cell>
        </row>
      </sheetData>
      <sheetData sheetId="13">
        <row r="4">
          <cell r="Y4">
            <v>1</v>
          </cell>
        </row>
      </sheetData>
      <sheetData sheetId="14">
        <row r="121">
          <cell r="CI121">
            <v>1199.7543236906586</v>
          </cell>
        </row>
      </sheetData>
      <sheetData sheetId="15">
        <row r="7">
          <cell r="C7">
            <v>1</v>
          </cell>
        </row>
      </sheetData>
      <sheetData sheetId="16">
        <row r="4">
          <cell r="Y4">
            <v>1</v>
          </cell>
        </row>
      </sheetData>
      <sheetData sheetId="17"/>
      <sheetData sheetId="18">
        <row r="121">
          <cell r="CI121">
            <v>1199.7543236906586</v>
          </cell>
        </row>
      </sheetData>
      <sheetData sheetId="19">
        <row r="4">
          <cell r="Y4">
            <v>1</v>
          </cell>
        </row>
      </sheetData>
      <sheetData sheetId="20"/>
      <sheetData sheetId="21">
        <row r="121">
          <cell r="CI121">
            <v>1199.7543236906586</v>
          </cell>
        </row>
      </sheetData>
      <sheetData sheetId="22">
        <row r="4">
          <cell r="Y4">
            <v>1</v>
          </cell>
        </row>
      </sheetData>
      <sheetData sheetId="23">
        <row r="2">
          <cell r="B2" t="str">
            <v>Выпуски</v>
          </cell>
        </row>
      </sheetData>
      <sheetData sheetId="24">
        <row r="121">
          <cell r="CI121">
            <v>1199.7543236906586</v>
          </cell>
        </row>
      </sheetData>
      <sheetData sheetId="25">
        <row r="4">
          <cell r="Y4">
            <v>1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>
        <row r="2">
          <cell r="B2" t="str">
            <v>Выпуски</v>
          </cell>
        </row>
      </sheetData>
      <sheetData sheetId="30">
        <row r="2">
          <cell r="B2" t="str">
            <v>Выпуски</v>
          </cell>
        </row>
      </sheetData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ltilats"/>
      <sheetName val="Текущие цены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Доходы_(исполнение)1"/>
      <sheetName val="Расходы_(исполнение)1"/>
      <sheetName val="Доходы_(динамика)1"/>
      <sheetName val="Расходы_(динамика)1"/>
      <sheetName val="Доходы_(исполнение)2"/>
      <sheetName val="Расходы_(исполнение)2"/>
      <sheetName val="Доходы_(динамика)2"/>
      <sheetName val="Расходы_(динамика)2"/>
      <sheetName val="Доходы_(динамика)3"/>
      <sheetName val="Расходы_(динамика)3"/>
      <sheetName val="multilats"/>
    </sheetNames>
    <sheetDataSet>
      <sheetData sheetId="0" refreshError="1">
        <row r="17">
          <cell r="AE17">
            <v>8</v>
          </cell>
        </row>
        <row r="20"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2009(2,3)_(2)1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  <sheetName val="Смета"/>
      <sheetName val="XLR_NoRange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1)"/>
      <sheetName val="2002(v2)"/>
      <sheetName val="I"/>
      <sheetName val="Печv1"/>
      <sheetName val="Печv2 "/>
      <sheetName val="ПечМОНv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Доходы_(исполнение)1"/>
      <sheetName val="Расходы_(исполнение)1"/>
      <sheetName val="Доходы_(динамика)1"/>
      <sheetName val="Расходы_(динамика)1"/>
      <sheetName val="Доходы_(исполнение)2"/>
      <sheetName val="Расходы_(исполнение)2"/>
      <sheetName val="Доходы_(динамика)2"/>
      <sheetName val="Расходы_(динамика)2"/>
      <sheetName val="Доходы_(динамика)3"/>
      <sheetName val="Расходы_(динамика)3"/>
    </sheetNames>
    <sheetDataSet>
      <sheetData sheetId="0" refreshError="1">
        <row r="17">
          <cell r="AE17">
            <v>8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ПЦ-цб (2)"/>
      <sheetName val="ИПЦ-ц"/>
      <sheetName val="ИПЦ-гр"/>
      <sheetName val="ИПЦ-баз1"/>
      <sheetName val="ИПЦ-40"/>
      <sheetName val="ИПЦ-баз(30)"/>
      <sheetName val="ЖКХ "/>
      <sheetName val="df13-18-б"/>
      <sheetName val="vec"/>
      <sheetName val="df08-12"/>
      <sheetName val="Мир _цен"/>
      <sheetName val="электро"/>
      <sheetName val="уг-маз"/>
      <sheetName val="пч1-СPI"/>
      <sheetName val="пч1-def"/>
      <sheetName val="пч1-кв"/>
      <sheetName val="СУ-1-тек-ср"/>
      <sheetName val="баз-кв"/>
      <sheetName val="10-15 д"/>
      <sheetName val="food"/>
      <sheetName val="ИЦПМЭР"/>
      <sheetName val="2030-ИПЦ"/>
      <sheetName val="df19-30 "/>
      <sheetName val="пч-2030"/>
      <sheetName val="2015-янв"/>
      <sheetName val="печ-1-стар вер"/>
      <sheetName val="df04-07"/>
      <sheetName val="деф-2030"/>
      <sheetName val="ИПЦ-2"/>
      <sheetName val="электр - 21.04-д03"/>
      <sheetName val="ИПЦ-без"/>
      <sheetName val="ИПЦ-7,5-о"/>
      <sheetName val="Лист1"/>
      <sheetName val="Лист2"/>
      <sheetName val="ИПЦ-(2)"/>
      <sheetName val="ИПЦ-(3 вар-ц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2"/>
      <sheetName val="Росстат"/>
      <sheetName val="Weights"/>
      <sheetName val="Добыча"/>
      <sheetName val="CEIC Data"/>
      <sheetName val="гг"/>
      <sheetName val="Output tables"/>
      <sheetName val="Charts"/>
      <sheetName val="12м_2019(обработка)"/>
      <sheetName val="мм"/>
      <sheetName val="Final_m"/>
      <sheetName val="нараст"/>
      <sheetName val="квкв"/>
      <sheetName val="Final_q"/>
      <sheetName val="Final_y"/>
      <sheetName val="D-in"/>
      <sheetName val="D-out t"/>
      <sheetName val="D-out sa"/>
      <sheetName val="Оглавление для удобства"/>
      <sheetName val="Переменные"/>
      <sheetName val="Инструкции"/>
      <sheetName val="Klimovets 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7">
          <cell r="P17">
            <v>43800</v>
          </cell>
        </row>
      </sheetData>
      <sheetData sheetId="8" refreshError="1"/>
      <sheetData sheetId="9" refreshError="1"/>
      <sheetData sheetId="10" refreshError="1">
        <row r="1919">
          <cell r="I1919" t="str">
            <v>SA, 2013=100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1">
          <cell r="B11" t="str">
            <v>_m</v>
          </cell>
        </row>
        <row r="12">
          <cell r="B12" t="str">
            <v>_q</v>
          </cell>
        </row>
        <row r="13">
          <cell r="B13" t="str">
            <v>_y</v>
          </cell>
        </row>
      </sheetData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сравнение%20инвестпланов%20комп"/>
      <sheetName val="%D1%81%D1%80%D0%B0%"/>
    </sheetNames>
    <definedNames>
      <definedName name="cghksrydtylkfyi" refersTo="#ССЫЛКА!"/>
      <definedName name="ddda" refersTo="#ССЫЛКА!"/>
      <definedName name="ewyreayaeyearyaeu" refersTo="#ССЫЛКА!"/>
      <definedName name="hul" refersTo="#ССЫЛКА!"/>
      <definedName name="infl" refersTo="#ССЫЛКА!"/>
      <definedName name="intthr" refersTo="#ССЫЛКА!"/>
      <definedName name="longer" refersTo="#ССЫЛКА!"/>
      <definedName name="NTB" refersTo="#ССЫЛКА!"/>
      <definedName name="rsstdrykdty" refersTo="#ССЫЛКА!"/>
      <definedName name="same" refersTo="#ССЫЛКА!"/>
      <definedName name="Thr" refersTo="#ССЫЛКА!"/>
      <definedName name="uklcgktxdyk" refersTo="#ССЫЛКА!"/>
      <definedName name="анлвегбюв6унув6" refersTo="#ССЫЛКА!"/>
      <definedName name="ее" refersTo="#ССЫЛКА!"/>
      <definedName name="зазаза" refersTo="#ССЫЛКА!"/>
      <definedName name="кнкери" refersTo="#ССЫЛКА!"/>
      <definedName name="лрлрлр" refersTo="#ССЫЛКА!"/>
      <definedName name="НТБ2" refersTo="#ССЫЛКА!"/>
      <definedName name="спрл" refersTo="#ССЫЛКА!"/>
      <definedName name="фываыввпр" refersTo="#ССЫЛКА!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1999-veca"/>
      <sheetName val="Final_m"/>
      <sheetName val="Charts"/>
      <sheetName val="Переме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Доходы_(исполнение)1"/>
      <sheetName val="Расходы_(исполнение)1"/>
      <sheetName val="Доходы_(динамика)1"/>
      <sheetName val="Расходы_(динамика)1"/>
      <sheetName val="Доходы_(исполнение)2"/>
      <sheetName val="Расходы_(исполнение)2"/>
      <sheetName val="Доходы_(динамика)2"/>
      <sheetName val="Расходы_(динамика)2"/>
      <sheetName val="Доходы_(динамика)3"/>
      <sheetName val="Расходы_(динамика)3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ights"/>
      <sheetName val="MoM"/>
      <sheetName val="Лист1"/>
      <sheetName val="YoY"/>
      <sheetName val="YtD"/>
      <sheetName val="A&amp;Q data"/>
      <sheetName val="ta"/>
      <sheetName val="Report_tab"/>
      <sheetName val="Tab"/>
      <sheetName val="Charts (2)"/>
      <sheetName val="Charts"/>
      <sheetName val="мониторинг 778"/>
      <sheetName val="инфографика"/>
      <sheetName val="пп"/>
      <sheetName val="обработка"/>
      <sheetName val="обработка (2)"/>
      <sheetName val="добыча"/>
      <sheetName val="добыча (2)"/>
      <sheetName val="Очистка от календаря"/>
      <sheetName val="Charts_sa"/>
      <sheetName val="Переменные"/>
      <sheetName val="табл для монит"/>
      <sheetName val="графики для монит"/>
      <sheetName val="CEIC Data"/>
      <sheetName val="Лист2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B1" t="str">
            <v>_m</v>
          </cell>
        </row>
        <row r="2">
          <cell r="B2" t="str">
            <v>_q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окраска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рабочий"/>
      <sheetName val="Текущие цены"/>
      <sheetName val="Оглавление"/>
      <sheetName val="Печать Выпусков"/>
      <sheetName val="Печать ИОК"/>
      <sheetName val="Печать фондов"/>
      <sheetName val="Огл. Графиков"/>
      <sheetName val="Баланс О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C7">
            <v>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/>
      <sheetData sheetId="25"/>
      <sheetData sheetId="26"/>
      <sheetData sheetId="27"/>
      <sheetData sheetId="28">
        <row r="2">
          <cell r="B2" t="str">
            <v>Выпуски</v>
          </cell>
        </row>
      </sheetData>
      <sheetData sheetId="2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5(о)"/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6"/>
      <sheetName val="ПРОГНОЗ_1"/>
      <sheetName val="Огл. Графиков"/>
      <sheetName val="рабочий"/>
      <sheetName val="Текущие цены"/>
      <sheetName val="окраска"/>
      <sheetName val="Управление"/>
      <sheetName val="multilats"/>
      <sheetName val="XLR_NoRangeSheet"/>
      <sheetName val="6.12"/>
      <sheetName val="ТИТУЛ"/>
      <sheetName val="6.14"/>
      <sheetName val="ОБЩЕСТВА"/>
      <sheetName val="6.7"/>
      <sheetName val="6.8"/>
      <sheetName val="6.9.2"/>
      <sheetName val="6.9.1"/>
      <sheetName val="6.9"/>
      <sheetName val="6.10.1"/>
      <sheetName val="6.22"/>
      <sheetName val="6.17"/>
      <sheetName val="6.15"/>
      <sheetName val="6.11.1"/>
      <sheetName val="6.19"/>
      <sheetName val="6.20"/>
      <sheetName val="6.28"/>
      <sheetName val="6.5.1_ТНП"/>
      <sheetName val="6.13"/>
      <sheetName val="6.23"/>
      <sheetName val="6.24"/>
      <sheetName val="6.21"/>
      <sheetName val="TSheet"/>
      <sheetName val="Лист1"/>
      <sheetName val="ИТ-бюджет"/>
      <sheetName val="Исходные данные"/>
      <sheetName val="Общехозяйственные расходы"/>
      <sheetName val="Штатное"/>
      <sheetName val="10"/>
      <sheetName val="Огл__Графиков"/>
      <sheetName val="Текущие_цены"/>
      <sheetName val="2002(v1)"/>
      <sheetName val="Проект"/>
      <sheetName val="12июля"/>
      <sheetName val="Гр5_о_"/>
      <sheetName val="6_12"/>
      <sheetName val="6_14"/>
      <sheetName val="6_7"/>
      <sheetName val="6_8"/>
      <sheetName val="6_9_2"/>
      <sheetName val="6_9_1"/>
      <sheetName val="6_9"/>
      <sheetName val="6_10_1"/>
      <sheetName val="6_22"/>
      <sheetName val="6_17"/>
      <sheetName val="6_15"/>
      <sheetName val="6_11_1"/>
      <sheetName val="6_19"/>
      <sheetName val="6_20"/>
      <sheetName val="6_28"/>
      <sheetName val="6_5_1_ТНП"/>
      <sheetName val="6_13"/>
      <sheetName val="6_23"/>
      <sheetName val="6_24"/>
      <sheetName val="6_21"/>
      <sheetName val="Lists"/>
      <sheetName val="Форма1"/>
      <sheetName val="Форма2"/>
      <sheetName val="BS_ias"/>
      <sheetName val="Сумм"/>
      <sheetName val="Титульный"/>
      <sheetName val="TEHSHEET"/>
      <sheetName val="1.10.9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675EDD8320288D3E6BE2C7E5F9334AB1338E2F68267F63C1DDEC5FD03C6C2F8EEE2205410E650344F8BE111F552B8BD97F435B3F026EF83E4Be7RE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tabSelected="1" topLeftCell="A21" zoomScale="80" zoomScaleNormal="80" zoomScaleSheetLayoutView="100" workbookViewId="0">
      <selection activeCell="E51" sqref="E51"/>
    </sheetView>
  </sheetViews>
  <sheetFormatPr defaultRowHeight="15.75" x14ac:dyDescent="0.25"/>
  <cols>
    <col min="1" max="1" width="49.5703125" style="8" customWidth="1"/>
    <col min="2" max="2" width="41.28515625" style="8" customWidth="1"/>
    <col min="3" max="3" width="27.140625" style="8" customWidth="1"/>
    <col min="4" max="4" width="24" style="8" customWidth="1"/>
    <col min="5" max="5" width="17.42578125" style="8" customWidth="1"/>
    <col min="6" max="6" width="21.28515625" style="8" customWidth="1"/>
    <col min="7" max="7" width="28" hidden="1" customWidth="1"/>
    <col min="8" max="8" width="20.42578125" hidden="1" customWidth="1"/>
    <col min="9" max="9" width="73.5703125" hidden="1" customWidth="1"/>
    <col min="11" max="11" width="24.28515625" customWidth="1"/>
    <col min="12" max="12" width="50.28515625" customWidth="1"/>
  </cols>
  <sheetData>
    <row r="1" spans="1:14" x14ac:dyDescent="0.25">
      <c r="F1" s="9"/>
    </row>
    <row r="2" spans="1:14" x14ac:dyDescent="0.25">
      <c r="A2" s="193" t="s">
        <v>0</v>
      </c>
      <c r="B2" s="193"/>
      <c r="C2" s="193"/>
      <c r="D2" s="193"/>
      <c r="E2" s="193"/>
      <c r="F2" s="193"/>
    </row>
    <row r="3" spans="1:14" ht="15.75" customHeight="1" x14ac:dyDescent="0.25">
      <c r="A3" s="194" t="s">
        <v>112</v>
      </c>
      <c r="B3" s="194"/>
      <c r="C3" s="194"/>
      <c r="D3" s="194"/>
      <c r="E3" s="194"/>
      <c r="F3" s="194"/>
    </row>
    <row r="4" spans="1:14" s="2" customFormat="1" ht="50.25" customHeight="1" x14ac:dyDescent="0.25">
      <c r="A4" s="195" t="s">
        <v>117</v>
      </c>
      <c r="B4" s="195"/>
      <c r="C4" s="195"/>
      <c r="D4" s="195"/>
      <c r="E4" s="195"/>
      <c r="F4" s="195"/>
    </row>
    <row r="5" spans="1:14" s="3" customFormat="1" x14ac:dyDescent="0.25">
      <c r="A5" s="1"/>
      <c r="B5" s="1"/>
      <c r="C5" s="1"/>
      <c r="D5" s="1"/>
      <c r="E5" s="1"/>
      <c r="F5" s="1"/>
    </row>
    <row r="6" spans="1:14" s="2" customFormat="1" x14ac:dyDescent="0.25">
      <c r="A6" s="4" t="s">
        <v>1</v>
      </c>
      <c r="B6" s="5"/>
      <c r="C6" s="5"/>
      <c r="D6" s="5"/>
      <c r="E6" s="5"/>
      <c r="F6" s="5"/>
    </row>
    <row r="7" spans="1:14" s="3" customFormat="1" ht="57.75" customHeight="1" x14ac:dyDescent="0.25">
      <c r="A7" s="192" t="s">
        <v>118</v>
      </c>
      <c r="B7" s="192"/>
      <c r="C7" s="192"/>
      <c r="D7" s="192"/>
      <c r="E7" s="192"/>
      <c r="F7" s="192"/>
    </row>
    <row r="8" spans="1:14" s="2" customFormat="1" ht="21.95" customHeight="1" x14ac:dyDescent="0.25">
      <c r="A8" s="192" t="s">
        <v>113</v>
      </c>
      <c r="B8" s="192"/>
      <c r="C8" s="192"/>
      <c r="D8" s="192"/>
      <c r="E8" s="192"/>
      <c r="F8" s="192"/>
    </row>
    <row r="9" spans="1:14" ht="17.25" customHeight="1" thickBot="1" x14ac:dyDescent="0.3">
      <c r="A9" s="7"/>
      <c r="F9" s="9" t="s">
        <v>2</v>
      </c>
    </row>
    <row r="10" spans="1:14" ht="94.5" x14ac:dyDescent="0.25">
      <c r="A10" s="198" t="s">
        <v>3</v>
      </c>
      <c r="B10" s="10" t="s">
        <v>4</v>
      </c>
      <c r="C10" s="198" t="s">
        <v>5</v>
      </c>
      <c r="D10" s="10" t="s">
        <v>6</v>
      </c>
      <c r="E10" s="198" t="s">
        <v>7</v>
      </c>
      <c r="F10" s="198" t="s">
        <v>8</v>
      </c>
      <c r="K10" s="66"/>
      <c r="L10" s="66"/>
      <c r="M10" s="66"/>
      <c r="N10" s="66"/>
    </row>
    <row r="11" spans="1:14" ht="16.5" thickBot="1" x14ac:dyDescent="0.3">
      <c r="A11" s="199"/>
      <c r="B11" s="11" t="s">
        <v>28</v>
      </c>
      <c r="C11" s="199"/>
      <c r="D11" s="11" t="s">
        <v>20</v>
      </c>
      <c r="E11" s="199"/>
      <c r="F11" s="199"/>
      <c r="K11" s="66"/>
      <c r="L11" s="66"/>
      <c r="M11" s="66"/>
      <c r="N11" s="66"/>
    </row>
    <row r="12" spans="1:14" ht="16.5" thickBot="1" x14ac:dyDescent="0.3">
      <c r="A12" s="12">
        <v>1</v>
      </c>
      <c r="B12" s="12">
        <v>2</v>
      </c>
      <c r="C12" s="13">
        <v>3</v>
      </c>
      <c r="D12" s="48">
        <v>4</v>
      </c>
      <c r="E12" s="13">
        <v>5</v>
      </c>
      <c r="F12" s="48">
        <v>6</v>
      </c>
      <c r="K12" s="66"/>
      <c r="L12" s="66"/>
      <c r="M12" s="66"/>
      <c r="N12" s="66"/>
    </row>
    <row r="13" spans="1:14" ht="31.5" x14ac:dyDescent="0.25">
      <c r="A13" s="54" t="s">
        <v>26</v>
      </c>
      <c r="B13" s="51">
        <v>187193.06</v>
      </c>
      <c r="C13" s="63" t="s">
        <v>111</v>
      </c>
      <c r="D13" s="57">
        <f>B13</f>
        <v>187193.06</v>
      </c>
      <c r="E13" s="15" t="s">
        <v>111</v>
      </c>
      <c r="F13" s="57">
        <f>D13</f>
        <v>187193.06</v>
      </c>
      <c r="K13" s="66"/>
      <c r="L13" s="66"/>
      <c r="M13" s="66"/>
      <c r="N13" s="66"/>
    </row>
    <row r="14" spans="1:14" x14ac:dyDescent="0.25">
      <c r="A14" s="55" t="s">
        <v>25</v>
      </c>
      <c r="B14" s="181">
        <v>70518.649999999994</v>
      </c>
      <c r="C14" s="181" t="s">
        <v>111</v>
      </c>
      <c r="D14" s="181">
        <f>B14</f>
        <v>70518.649999999994</v>
      </c>
      <c r="E14" s="181" t="s">
        <v>111</v>
      </c>
      <c r="F14" s="181">
        <f>D14</f>
        <v>70518.649999999994</v>
      </c>
      <c r="H14" s="44"/>
      <c r="K14" s="66"/>
      <c r="L14" s="66"/>
      <c r="M14" s="66"/>
      <c r="N14" s="66"/>
    </row>
    <row r="15" spans="1:14" s="46" customFormat="1" x14ac:dyDescent="0.25">
      <c r="A15" s="49" t="s">
        <v>23</v>
      </c>
      <c r="B15" s="14" t="s">
        <v>111</v>
      </c>
      <c r="C15" s="14" t="s">
        <v>111</v>
      </c>
      <c r="D15" s="14" t="s">
        <v>111</v>
      </c>
      <c r="E15" s="14" t="s">
        <v>111</v>
      </c>
      <c r="F15" s="14" t="s">
        <v>111</v>
      </c>
      <c r="H15" s="47"/>
      <c r="K15" s="182"/>
      <c r="L15" s="182"/>
      <c r="M15" s="182"/>
      <c r="N15" s="182"/>
    </row>
    <row r="16" spans="1:14" s="46" customFormat="1" x14ac:dyDescent="0.25">
      <c r="A16" s="55" t="s">
        <v>27</v>
      </c>
      <c r="B16" s="52" t="s">
        <v>111</v>
      </c>
      <c r="C16" s="52" t="s">
        <v>111</v>
      </c>
      <c r="D16" s="52" t="s">
        <v>111</v>
      </c>
      <c r="E16" s="52" t="s">
        <v>111</v>
      </c>
      <c r="F16" s="52" t="s">
        <v>111</v>
      </c>
      <c r="H16" s="47"/>
      <c r="K16" s="182"/>
      <c r="L16" s="182"/>
      <c r="M16" s="182"/>
      <c r="N16" s="182"/>
    </row>
    <row r="17" spans="1:14" ht="25.5" customHeight="1" thickBot="1" x14ac:dyDescent="0.3">
      <c r="A17" s="62" t="s">
        <v>21</v>
      </c>
      <c r="B17" s="53" t="s">
        <v>111</v>
      </c>
      <c r="C17" s="64" t="s">
        <v>111</v>
      </c>
      <c r="D17" s="65" t="s">
        <v>111</v>
      </c>
      <c r="E17" s="16" t="s">
        <v>111</v>
      </c>
      <c r="F17" s="65" t="s">
        <v>111</v>
      </c>
      <c r="H17" s="44"/>
      <c r="K17" s="66"/>
      <c r="L17" s="66"/>
      <c r="M17" s="66"/>
      <c r="N17" s="66"/>
    </row>
    <row r="18" spans="1:14" ht="16.5" thickBot="1" x14ac:dyDescent="0.3">
      <c r="A18" s="17" t="s">
        <v>9</v>
      </c>
      <c r="B18" s="18">
        <f>SUM(B13:B17)</f>
        <v>257711.71</v>
      </c>
      <c r="C18" s="18"/>
      <c r="D18" s="21">
        <f>SUM(D13:D17)</f>
        <v>257711.71</v>
      </c>
      <c r="E18" s="58"/>
      <c r="F18" s="21">
        <f>SUM(F13:F17)</f>
        <v>257711.71</v>
      </c>
      <c r="H18" s="19"/>
      <c r="K18" s="185">
        <f>L18*22/100</f>
        <v>56696.576200000003</v>
      </c>
      <c r="L18" s="186">
        <f>B18</f>
        <v>257711.71</v>
      </c>
      <c r="M18" s="66"/>
      <c r="N18" s="66"/>
    </row>
    <row r="19" spans="1:14" ht="16.5" hidden="1" thickBot="1" x14ac:dyDescent="0.3">
      <c r="A19" s="23"/>
      <c r="B19" s="24"/>
      <c r="C19" s="50"/>
      <c r="D19" s="24"/>
      <c r="E19" s="59"/>
      <c r="F19" s="24"/>
      <c r="H19" s="19"/>
      <c r="K19" s="66"/>
      <c r="L19" s="66"/>
      <c r="M19" s="66"/>
      <c r="N19" s="66"/>
    </row>
    <row r="20" spans="1:14" ht="16.5" hidden="1" thickBot="1" x14ac:dyDescent="0.3">
      <c r="A20" s="23" t="s">
        <v>22</v>
      </c>
      <c r="B20" s="24"/>
      <c r="C20" s="56"/>
      <c r="D20" s="24">
        <v>0</v>
      </c>
      <c r="E20" s="59"/>
      <c r="F20" s="24">
        <v>0</v>
      </c>
      <c r="G20" s="61"/>
      <c r="H20" s="19"/>
      <c r="K20" s="66"/>
      <c r="L20" s="66"/>
      <c r="M20" s="66"/>
      <c r="N20" s="66"/>
    </row>
    <row r="21" spans="1:14" ht="16.5" thickBot="1" x14ac:dyDescent="0.3">
      <c r="A21" s="20" t="s">
        <v>110</v>
      </c>
      <c r="B21" s="21">
        <f>K18</f>
        <v>56696.576200000003</v>
      </c>
      <c r="C21" s="21"/>
      <c r="D21" s="21">
        <f>K18</f>
        <v>56696.576200000003</v>
      </c>
      <c r="E21" s="60"/>
      <c r="F21" s="21">
        <f>D21</f>
        <v>56696.576200000003</v>
      </c>
      <c r="H21" s="22"/>
      <c r="K21" s="66">
        <f>L21*20/100</f>
        <v>51542.342000000004</v>
      </c>
      <c r="L21" s="183">
        <f>F18</f>
        <v>257711.71</v>
      </c>
      <c r="M21" s="66"/>
      <c r="N21" s="66"/>
    </row>
    <row r="22" spans="1:14" ht="24" thickBot="1" x14ac:dyDescent="0.4">
      <c r="A22" s="20" t="s">
        <v>10</v>
      </c>
      <c r="B22" s="21">
        <f>B18+B21</f>
        <v>314408.28619999997</v>
      </c>
      <c r="C22" s="56"/>
      <c r="D22" s="21">
        <f>SUM(D18:D21)</f>
        <v>314408.28619999997</v>
      </c>
      <c r="E22" s="25"/>
      <c r="F22" s="21">
        <f>SUM(F18:F21)</f>
        <v>314408.28619999997</v>
      </c>
      <c r="G22" s="44"/>
      <c r="J22" s="191"/>
      <c r="K22" s="66"/>
      <c r="L22" s="66"/>
      <c r="M22" s="66"/>
      <c r="N22" s="66"/>
    </row>
    <row r="23" spans="1:14" s="151" customFormat="1" x14ac:dyDescent="0.25">
      <c r="A23" s="187"/>
      <c r="B23" s="188"/>
      <c r="C23" s="189"/>
      <c r="D23" s="188"/>
      <c r="E23" s="190"/>
      <c r="F23" s="188"/>
      <c r="G23" s="44"/>
      <c r="K23" s="66"/>
      <c r="L23" s="66"/>
      <c r="M23" s="66"/>
      <c r="N23" s="66"/>
    </row>
    <row r="24" spans="1:14" s="151" customFormat="1" ht="15.75" customHeight="1" x14ac:dyDescent="0.25">
      <c r="A24" s="202"/>
      <c r="B24" s="202"/>
      <c r="C24" s="202"/>
      <c r="D24" s="202"/>
      <c r="E24" s="202"/>
      <c r="F24" s="202"/>
      <c r="G24" s="44"/>
      <c r="K24" s="66"/>
      <c r="L24" s="66"/>
      <c r="M24" s="66"/>
      <c r="N24" s="66"/>
    </row>
    <row r="25" spans="1:14" ht="15.75" customHeight="1" x14ac:dyDescent="0.25">
      <c r="A25" s="202"/>
      <c r="B25" s="202"/>
      <c r="C25" s="202"/>
      <c r="D25" s="202"/>
      <c r="E25" s="202"/>
      <c r="F25" s="202"/>
      <c r="G25" s="44"/>
      <c r="H25" s="22"/>
      <c r="K25" s="66"/>
      <c r="L25" s="183"/>
      <c r="M25" s="66"/>
      <c r="N25" s="66"/>
    </row>
    <row r="26" spans="1:14" ht="25.5" hidden="1" customHeight="1" x14ac:dyDescent="0.3">
      <c r="A26" s="4"/>
      <c r="B26" s="45"/>
      <c r="C26" s="26"/>
      <c r="D26" s="27"/>
      <c r="E26" s="28"/>
      <c r="F26" s="29"/>
      <c r="K26" s="66"/>
      <c r="L26" s="66"/>
      <c r="M26" s="66"/>
      <c r="N26" s="66"/>
    </row>
    <row r="27" spans="1:14" s="151" customFormat="1" ht="19.5" customHeight="1" x14ac:dyDescent="0.3">
      <c r="A27" s="4"/>
      <c r="B27" s="45"/>
      <c r="C27" s="26"/>
      <c r="D27" s="27"/>
      <c r="E27" s="28"/>
      <c r="F27" s="29"/>
      <c r="K27" s="66"/>
      <c r="L27" s="66"/>
      <c r="M27" s="66"/>
      <c r="N27" s="66"/>
    </row>
    <row r="28" spans="1:14" s="2" customFormat="1" ht="20.25" x14ac:dyDescent="0.25">
      <c r="A28" s="30" t="s">
        <v>11</v>
      </c>
      <c r="B28" s="31">
        <v>1</v>
      </c>
      <c r="C28" s="200"/>
      <c r="D28" s="200"/>
      <c r="E28" s="200"/>
      <c r="F28" s="200"/>
      <c r="G28" s="32"/>
      <c r="H28" s="32"/>
      <c r="K28" s="66"/>
      <c r="L28" s="66"/>
      <c r="M28" s="66"/>
      <c r="N28" s="66"/>
    </row>
    <row r="29" spans="1:14" s="2" customFormat="1" ht="20.25" x14ac:dyDescent="0.25">
      <c r="A29" s="33" t="s">
        <v>12</v>
      </c>
      <c r="B29" s="34" t="s">
        <v>114</v>
      </c>
      <c r="C29" s="200"/>
      <c r="D29" s="200"/>
      <c r="E29" s="200"/>
      <c r="F29" s="5"/>
    </row>
    <row r="30" spans="1:14" s="2" customFormat="1" x14ac:dyDescent="0.25">
      <c r="A30" s="33" t="s">
        <v>13</v>
      </c>
      <c r="B30" s="34" t="s">
        <v>114</v>
      </c>
      <c r="C30" s="30"/>
      <c r="D30" s="5"/>
      <c r="E30" s="5"/>
      <c r="F30" s="5"/>
    </row>
    <row r="31" spans="1:14" s="3" customFormat="1" x14ac:dyDescent="0.25">
      <c r="A31" s="30"/>
      <c r="B31" s="31"/>
      <c r="C31" s="30"/>
      <c r="D31" s="5"/>
      <c r="E31" s="5"/>
      <c r="F31" s="5"/>
    </row>
    <row r="32" spans="1:14" s="2" customFormat="1" x14ac:dyDescent="0.25">
      <c r="A32" s="30" t="s">
        <v>14</v>
      </c>
      <c r="B32" s="6" t="s">
        <v>115</v>
      </c>
      <c r="C32" s="6"/>
      <c r="D32" s="6"/>
      <c r="E32" s="6"/>
      <c r="F32" s="6"/>
    </row>
    <row r="33" spans="1:11" s="2" customFormat="1" x14ac:dyDescent="0.25">
      <c r="A33" s="33" t="s">
        <v>15</v>
      </c>
      <c r="B33" s="35" t="s">
        <v>114</v>
      </c>
      <c r="C33" s="30"/>
      <c r="D33" s="5"/>
      <c r="E33" s="5"/>
      <c r="F33" s="5"/>
    </row>
    <row r="34" spans="1:11" x14ac:dyDescent="0.25">
      <c r="A34" s="36"/>
      <c r="B34" s="36"/>
      <c r="C34" s="36"/>
      <c r="D34" s="5"/>
      <c r="E34" s="5"/>
      <c r="F34" s="5"/>
    </row>
    <row r="35" spans="1:11" x14ac:dyDescent="0.25">
      <c r="A35" s="37" t="s">
        <v>16</v>
      </c>
      <c r="B35" s="36"/>
      <c r="C35" s="36"/>
      <c r="D35" s="5"/>
      <c r="E35" s="5"/>
      <c r="F35" s="5"/>
    </row>
    <row r="36" spans="1:11" s="3" customFormat="1" ht="37.5" customHeight="1" x14ac:dyDescent="0.25">
      <c r="A36" s="201" t="s">
        <v>24</v>
      </c>
      <c r="B36" s="201"/>
      <c r="C36" s="201"/>
      <c r="D36" s="201"/>
      <c r="E36" s="201"/>
      <c r="F36" s="201"/>
    </row>
    <row r="37" spans="1:11" s="2" customFormat="1" x14ac:dyDescent="0.25">
      <c r="A37" s="38" t="s">
        <v>15</v>
      </c>
      <c r="B37" s="39" t="s">
        <v>114</v>
      </c>
      <c r="C37" s="38"/>
      <c r="D37" s="38"/>
      <c r="E37" s="38"/>
      <c r="F37" s="38"/>
    </row>
    <row r="38" spans="1:11" s="2" customFormat="1" x14ac:dyDescent="0.25">
      <c r="A38" s="38" t="s">
        <v>17</v>
      </c>
      <c r="B38" s="39"/>
      <c r="C38" s="38"/>
      <c r="D38" s="38"/>
      <c r="E38" s="38"/>
      <c r="F38" s="38"/>
    </row>
    <row r="39" spans="1:11" s="2" customFormat="1" ht="36" customHeight="1" x14ac:dyDescent="0.25">
      <c r="A39" s="201" t="s">
        <v>119</v>
      </c>
      <c r="B39" s="201"/>
      <c r="C39" s="201"/>
      <c r="D39" s="201"/>
      <c r="E39" s="201"/>
      <c r="F39" s="201"/>
    </row>
    <row r="40" spans="1:11" s="2" customFormat="1" x14ac:dyDescent="0.25">
      <c r="A40" s="40" t="s">
        <v>18</v>
      </c>
      <c r="B40" s="39" t="s">
        <v>116</v>
      </c>
      <c r="C40" s="38"/>
      <c r="D40" s="38"/>
      <c r="E40" s="38"/>
      <c r="F40" s="38"/>
      <c r="K40" s="66"/>
    </row>
    <row r="41" spans="1:11" s="151" customFormat="1" x14ac:dyDescent="0.25">
      <c r="A41" s="41"/>
      <c r="B41" s="42"/>
      <c r="C41" s="42"/>
      <c r="D41" s="42"/>
      <c r="E41" s="42"/>
      <c r="F41" s="43"/>
    </row>
    <row r="42" spans="1:11" ht="37.5" customHeight="1" x14ac:dyDescent="0.25">
      <c r="A42" s="196" t="s">
        <v>19</v>
      </c>
      <c r="B42" s="196"/>
      <c r="C42" s="197"/>
      <c r="D42" s="177">
        <f>F22</f>
        <v>314408.28619999997</v>
      </c>
    </row>
    <row r="43" spans="1:11" x14ac:dyDescent="0.25">
      <c r="A43" s="178"/>
      <c r="B43" s="179"/>
      <c r="C43" s="179"/>
      <c r="D43" s="179"/>
      <c r="E43" s="179"/>
      <c r="F43" s="179"/>
    </row>
    <row r="44" spans="1:11" ht="11.25" customHeight="1" x14ac:dyDescent="0.25">
      <c r="A44" s="180"/>
      <c r="B44" s="179"/>
      <c r="C44" s="179"/>
      <c r="D44" s="179"/>
      <c r="E44" s="179"/>
      <c r="F44" s="179"/>
    </row>
  </sheetData>
  <mergeCells count="16">
    <mergeCell ref="A42:C42"/>
    <mergeCell ref="F10:F11"/>
    <mergeCell ref="E10:E11"/>
    <mergeCell ref="C10:C11"/>
    <mergeCell ref="A10:A11"/>
    <mergeCell ref="C28:F28"/>
    <mergeCell ref="C29:E29"/>
    <mergeCell ref="A36:F36"/>
    <mergeCell ref="A39:F39"/>
    <mergeCell ref="A24:F24"/>
    <mergeCell ref="A25:F25"/>
    <mergeCell ref="A8:F8"/>
    <mergeCell ref="A2:F2"/>
    <mergeCell ref="A3:F3"/>
    <mergeCell ref="A4:F4"/>
    <mergeCell ref="A7:F7"/>
  </mergeCells>
  <hyperlinks>
    <hyperlink ref="A10" r:id="rId1" display="consultantplus://offline/ref=675EDD8320288D3E6BE2C7E5F9334AB1338E2F68267F63C1DDEC5FD03C6C2F8EEE2205410E650344F8BE111F552B8BD97F435B3F026EF83E4Be7REO" xr:uid="{00000000-0004-0000-0000-000000000000}"/>
  </hyperlinks>
  <pageMargins left="0" right="0" top="0.74803149606299213" bottom="0.74803149606299213" header="0.31496062992125984" footer="0.31496062992125984"/>
  <pageSetup paperSize="9" scale="54" fitToWidth="0" orientation="portrait" r:id="rId2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6"/>
  <sheetViews>
    <sheetView topLeftCell="A7" workbookViewId="0">
      <selection activeCell="G13" sqref="G13"/>
    </sheetView>
  </sheetViews>
  <sheetFormatPr defaultRowHeight="15" x14ac:dyDescent="0.25"/>
  <cols>
    <col min="1" max="1" width="67.85546875" customWidth="1"/>
  </cols>
  <sheetData>
    <row r="1" spans="1:6" x14ac:dyDescent="0.25">
      <c r="A1" s="203" t="s">
        <v>29</v>
      </c>
      <c r="B1" s="203"/>
      <c r="C1" s="203"/>
      <c r="D1" s="203"/>
      <c r="E1" s="203"/>
      <c r="F1" s="203"/>
    </row>
    <row r="2" spans="1:6" x14ac:dyDescent="0.25">
      <c r="A2" s="203"/>
      <c r="B2" s="203"/>
      <c r="C2" s="203"/>
      <c r="D2" s="203"/>
      <c r="E2" s="203"/>
      <c r="F2" s="203"/>
    </row>
    <row r="3" spans="1:6" ht="20.25" x14ac:dyDescent="0.25">
      <c r="A3" s="204" t="s">
        <v>70</v>
      </c>
      <c r="B3" s="204"/>
      <c r="C3" s="204"/>
      <c r="D3" s="204"/>
      <c r="E3" s="204"/>
      <c r="F3" s="204"/>
    </row>
    <row r="4" spans="1:6" ht="21" thickBot="1" x14ac:dyDescent="0.35">
      <c r="A4" s="205" t="s">
        <v>30</v>
      </c>
      <c r="B4" s="205"/>
      <c r="C4" s="205"/>
      <c r="D4" s="205"/>
      <c r="E4" s="205"/>
      <c r="F4" s="205"/>
    </row>
    <row r="5" spans="1:6" ht="15.75" x14ac:dyDescent="0.25">
      <c r="A5" s="67"/>
      <c r="B5" s="68">
        <v>2023</v>
      </c>
      <c r="C5" s="69">
        <v>2024</v>
      </c>
      <c r="D5" s="69">
        <v>2025</v>
      </c>
      <c r="E5" s="69">
        <v>2026</v>
      </c>
      <c r="F5" s="70">
        <v>2027</v>
      </c>
    </row>
    <row r="6" spans="1:6" ht="20.25" thickBot="1" x14ac:dyDescent="0.3">
      <c r="A6" s="71"/>
      <c r="B6" s="72" t="s">
        <v>71</v>
      </c>
      <c r="C6" s="73" t="s">
        <v>31</v>
      </c>
      <c r="D6" s="206" t="s">
        <v>32</v>
      </c>
      <c r="E6" s="206"/>
      <c r="F6" s="207"/>
    </row>
    <row r="7" spans="1:6" ht="15.75" x14ac:dyDescent="0.25">
      <c r="A7" s="74" t="s">
        <v>33</v>
      </c>
      <c r="B7" s="75"/>
      <c r="C7" s="76"/>
      <c r="D7" s="76"/>
      <c r="E7" s="76"/>
      <c r="F7" s="77"/>
    </row>
    <row r="8" spans="1:6" ht="15.75" x14ac:dyDescent="0.25">
      <c r="A8" s="78" t="s">
        <v>34</v>
      </c>
      <c r="B8" s="79">
        <v>105.51</v>
      </c>
      <c r="C8" s="80">
        <v>111.39</v>
      </c>
      <c r="D8" s="80">
        <v>106.06</v>
      </c>
      <c r="E8" s="80">
        <v>103.28</v>
      </c>
      <c r="F8" s="81">
        <v>103.28</v>
      </c>
    </row>
    <row r="9" spans="1:6" x14ac:dyDescent="0.25">
      <c r="A9" s="82" t="s">
        <v>35</v>
      </c>
      <c r="B9" s="83">
        <v>103.97</v>
      </c>
      <c r="C9" s="84">
        <v>111.67</v>
      </c>
      <c r="D9" s="84">
        <v>106.06</v>
      </c>
      <c r="E9" s="84">
        <v>103.59</v>
      </c>
      <c r="F9" s="85">
        <v>103.51</v>
      </c>
    </row>
    <row r="10" spans="1:6" ht="30" x14ac:dyDescent="0.25">
      <c r="A10" s="86" t="s">
        <v>36</v>
      </c>
      <c r="B10" s="83">
        <v>103.28</v>
      </c>
      <c r="C10" s="84">
        <v>110.1</v>
      </c>
      <c r="D10" s="84">
        <v>105.12</v>
      </c>
      <c r="E10" s="84">
        <v>103.93</v>
      </c>
      <c r="F10" s="85">
        <v>103.8</v>
      </c>
    </row>
    <row r="11" spans="1:6" ht="15.75" x14ac:dyDescent="0.25">
      <c r="A11" s="87" t="s">
        <v>37</v>
      </c>
      <c r="B11" s="88"/>
      <c r="C11" s="89"/>
      <c r="D11" s="89"/>
      <c r="E11" s="89"/>
      <c r="F11" s="90"/>
    </row>
    <row r="12" spans="1:6" ht="15.75" x14ac:dyDescent="0.25">
      <c r="A12" s="78" t="s">
        <v>34</v>
      </c>
      <c r="B12" s="79">
        <v>104.47</v>
      </c>
      <c r="C12" s="80">
        <v>118.92</v>
      </c>
      <c r="D12" s="80">
        <v>106.89</v>
      </c>
      <c r="E12" s="80">
        <v>101.78</v>
      </c>
      <c r="F12" s="81">
        <v>102.14</v>
      </c>
    </row>
    <row r="13" spans="1:6" x14ac:dyDescent="0.25">
      <c r="A13" s="91" t="s">
        <v>35</v>
      </c>
      <c r="B13" s="83">
        <v>104.16</v>
      </c>
      <c r="C13" s="84">
        <v>116.86</v>
      </c>
      <c r="D13" s="84">
        <v>107.43</v>
      </c>
      <c r="E13" s="84">
        <v>101.95</v>
      </c>
      <c r="F13" s="85">
        <v>102.42</v>
      </c>
    </row>
    <row r="14" spans="1:6" ht="31.5" x14ac:dyDescent="0.25">
      <c r="A14" s="87" t="s">
        <v>38</v>
      </c>
      <c r="B14" s="88"/>
      <c r="C14" s="89"/>
      <c r="D14" s="89"/>
      <c r="E14" s="89"/>
      <c r="F14" s="90"/>
    </row>
    <row r="15" spans="1:6" ht="15.75" x14ac:dyDescent="0.25">
      <c r="A15" s="78" t="s">
        <v>34</v>
      </c>
      <c r="B15" s="79">
        <v>102.58</v>
      </c>
      <c r="C15" s="80">
        <v>119.39</v>
      </c>
      <c r="D15" s="80">
        <v>107.32</v>
      </c>
      <c r="E15" s="80">
        <v>101.51</v>
      </c>
      <c r="F15" s="81">
        <v>101.84</v>
      </c>
    </row>
    <row r="16" spans="1:6" x14ac:dyDescent="0.25">
      <c r="A16" s="92" t="s">
        <v>35</v>
      </c>
      <c r="B16" s="83">
        <v>103.33</v>
      </c>
      <c r="C16" s="84">
        <v>117.07</v>
      </c>
      <c r="D16" s="84">
        <v>107.86</v>
      </c>
      <c r="E16" s="84">
        <v>101.69</v>
      </c>
      <c r="F16" s="85">
        <v>102.3</v>
      </c>
    </row>
    <row r="17" spans="1:6" ht="15.75" x14ac:dyDescent="0.25">
      <c r="A17" s="87" t="s">
        <v>39</v>
      </c>
      <c r="B17" s="88"/>
      <c r="C17" s="89"/>
      <c r="D17" s="89"/>
      <c r="E17" s="89"/>
      <c r="F17" s="90"/>
    </row>
    <row r="18" spans="1:6" ht="15.75" x14ac:dyDescent="0.25">
      <c r="A18" s="78" t="s">
        <v>34</v>
      </c>
      <c r="B18" s="79">
        <v>83.575000000000003</v>
      </c>
      <c r="C18" s="80">
        <v>94.29</v>
      </c>
      <c r="D18" s="80">
        <v>105.85001262132307</v>
      </c>
      <c r="E18" s="80">
        <v>103.28205169846724</v>
      </c>
      <c r="F18" s="81">
        <v>102.961473901029</v>
      </c>
    </row>
    <row r="19" spans="1:6" x14ac:dyDescent="0.25">
      <c r="A19" s="82" t="s">
        <v>35</v>
      </c>
      <c r="B19" s="83">
        <v>78.227919956132112</v>
      </c>
      <c r="C19" s="84">
        <v>101.66296622935016</v>
      </c>
      <c r="D19" s="84">
        <v>105.81650969904743</v>
      </c>
      <c r="E19" s="84">
        <v>102.71857645220098</v>
      </c>
      <c r="F19" s="85">
        <v>102.38772997374197</v>
      </c>
    </row>
    <row r="20" spans="1:6" ht="18.75" x14ac:dyDescent="0.25">
      <c r="A20" s="86" t="s">
        <v>72</v>
      </c>
      <c r="B20" s="83"/>
      <c r="C20" s="84"/>
      <c r="D20" s="84"/>
      <c r="E20" s="84"/>
      <c r="F20" s="85"/>
    </row>
    <row r="21" spans="1:6" x14ac:dyDescent="0.25">
      <c r="A21" s="82" t="s">
        <v>35</v>
      </c>
      <c r="B21" s="83">
        <v>86.922518061435653</v>
      </c>
      <c r="C21" s="93">
        <v>101.41446361702759</v>
      </c>
      <c r="D21" s="93">
        <v>103.96051368237202</v>
      </c>
      <c r="E21" s="93">
        <v>103.69566982539271</v>
      </c>
      <c r="F21" s="94">
        <v>102.70173746535991</v>
      </c>
    </row>
    <row r="22" spans="1:6" ht="15.75" x14ac:dyDescent="0.25">
      <c r="A22" s="87" t="s">
        <v>40</v>
      </c>
      <c r="B22" s="88"/>
      <c r="C22" s="89"/>
      <c r="D22" s="89"/>
      <c r="E22" s="89"/>
      <c r="F22" s="90"/>
    </row>
    <row r="23" spans="1:6" ht="15.75" x14ac:dyDescent="0.25">
      <c r="A23" s="78" t="s">
        <v>34</v>
      </c>
      <c r="B23" s="79">
        <v>105.05077138815111</v>
      </c>
      <c r="C23" s="80">
        <v>121.40408164678772</v>
      </c>
      <c r="D23" s="80">
        <v>107.43662866395273</v>
      </c>
      <c r="E23" s="80">
        <v>101.36195339264246</v>
      </c>
      <c r="F23" s="81">
        <v>101.74692189096145</v>
      </c>
    </row>
    <row r="24" spans="1:6" x14ac:dyDescent="0.25">
      <c r="A24" s="91" t="s">
        <v>35</v>
      </c>
      <c r="B24" s="95">
        <v>105.35983895443266</v>
      </c>
      <c r="C24" s="93">
        <v>117.78105902084125</v>
      </c>
      <c r="D24" s="93">
        <v>107.93492876540482</v>
      </c>
      <c r="E24" s="93">
        <v>101.60485399249239</v>
      </c>
      <c r="F24" s="94">
        <v>102.23101395038812</v>
      </c>
    </row>
    <row r="25" spans="1:6" ht="31.5" x14ac:dyDescent="0.25">
      <c r="A25" s="96" t="s">
        <v>41</v>
      </c>
      <c r="B25" s="97"/>
      <c r="C25" s="98"/>
      <c r="D25" s="98"/>
      <c r="E25" s="98"/>
      <c r="F25" s="99"/>
    </row>
    <row r="26" spans="1:6" ht="15.75" x14ac:dyDescent="0.25">
      <c r="A26" s="78" t="s">
        <v>34</v>
      </c>
      <c r="B26" s="79">
        <v>122.22444081964035</v>
      </c>
      <c r="C26" s="80">
        <v>114.94542216483543</v>
      </c>
      <c r="D26" s="80">
        <v>103.24082689113347</v>
      </c>
      <c r="E26" s="80">
        <v>104.05068588005933</v>
      </c>
      <c r="F26" s="81">
        <v>104.61650866122847</v>
      </c>
    </row>
    <row r="27" spans="1:6" x14ac:dyDescent="0.25">
      <c r="A27" s="82" t="s">
        <v>35</v>
      </c>
      <c r="B27" s="95">
        <v>111.32405511131343</v>
      </c>
      <c r="C27" s="93">
        <v>114.98756542780066</v>
      </c>
      <c r="D27" s="93">
        <v>103.45464076554831</v>
      </c>
      <c r="E27" s="93">
        <v>103.82853523787183</v>
      </c>
      <c r="F27" s="94">
        <v>103.58900056549696</v>
      </c>
    </row>
    <row r="28" spans="1:6" ht="15.75" x14ac:dyDescent="0.25">
      <c r="A28" s="100" t="s">
        <v>42</v>
      </c>
      <c r="B28" s="88"/>
      <c r="C28" s="89"/>
      <c r="D28" s="89"/>
      <c r="E28" s="89"/>
      <c r="F28" s="101"/>
    </row>
    <row r="29" spans="1:6" ht="15.75" x14ac:dyDescent="0.25">
      <c r="A29" s="78" t="s">
        <v>34</v>
      </c>
      <c r="B29" s="79">
        <v>124.00377419716091</v>
      </c>
      <c r="C29" s="80">
        <v>118.92966209704446</v>
      </c>
      <c r="D29" s="80">
        <v>102.77050592024483</v>
      </c>
      <c r="E29" s="80">
        <v>104.1752823028217</v>
      </c>
      <c r="F29" s="81">
        <v>105.4127414807114</v>
      </c>
    </row>
    <row r="30" spans="1:6" ht="15.75" thickBot="1" x14ac:dyDescent="0.3">
      <c r="A30" s="102" t="s">
        <v>35</v>
      </c>
      <c r="B30" s="103">
        <v>111.43296341490634</v>
      </c>
      <c r="C30" s="104">
        <v>119.32574773825681</v>
      </c>
      <c r="D30" s="104">
        <v>102.97357819240985</v>
      </c>
      <c r="E30" s="104">
        <v>103.70368867328314</v>
      </c>
      <c r="F30" s="105">
        <v>103.66410422239861</v>
      </c>
    </row>
    <row r="31" spans="1:6" ht="15.75" x14ac:dyDescent="0.25">
      <c r="A31" s="106" t="s">
        <v>43</v>
      </c>
      <c r="B31" s="107"/>
      <c r="C31" s="108"/>
      <c r="D31" s="108"/>
      <c r="E31" s="108"/>
      <c r="F31" s="109"/>
    </row>
    <row r="32" spans="1:6" ht="15.75" x14ac:dyDescent="0.25">
      <c r="A32" s="78" t="s">
        <v>34</v>
      </c>
      <c r="B32" s="79">
        <v>118.44879731504831</v>
      </c>
      <c r="C32" s="80">
        <v>104.70011550920827</v>
      </c>
      <c r="D32" s="80">
        <v>104.40622754013017</v>
      </c>
      <c r="E32" s="80">
        <v>103.74664812176491</v>
      </c>
      <c r="F32" s="81">
        <v>102.67355688019894</v>
      </c>
    </row>
    <row r="33" spans="1:6" x14ac:dyDescent="0.25">
      <c r="A33" s="110" t="s">
        <v>35</v>
      </c>
      <c r="B33" s="95">
        <v>111.03710509320339</v>
      </c>
      <c r="C33" s="93">
        <v>104.83051125107554</v>
      </c>
      <c r="D33" s="93">
        <v>104.62975910582051</v>
      </c>
      <c r="E33" s="93">
        <v>103.91753909913074</v>
      </c>
      <c r="F33" s="94">
        <v>102.81921734920971</v>
      </c>
    </row>
    <row r="34" spans="1:6" ht="15.75" x14ac:dyDescent="0.25">
      <c r="A34" s="96" t="s">
        <v>44</v>
      </c>
      <c r="B34" s="111"/>
      <c r="C34" s="112"/>
      <c r="D34" s="112"/>
      <c r="E34" s="112"/>
      <c r="F34" s="99"/>
    </row>
    <row r="35" spans="1:6" ht="15.75" x14ac:dyDescent="0.25">
      <c r="A35" s="78" t="s">
        <v>34</v>
      </c>
      <c r="B35" s="79">
        <v>103.08676779462228</v>
      </c>
      <c r="C35" s="80">
        <v>109.19225050812028</v>
      </c>
      <c r="D35" s="80">
        <v>105.65763063634334</v>
      </c>
      <c r="E35" s="80">
        <v>103.77280165076046</v>
      </c>
      <c r="F35" s="81">
        <v>103.62135365899984</v>
      </c>
    </row>
    <row r="36" spans="1:6" x14ac:dyDescent="0.25">
      <c r="A36" s="82" t="s">
        <v>35</v>
      </c>
      <c r="B36" s="95">
        <v>102.80598858438397</v>
      </c>
      <c r="C36" s="93">
        <v>110.93002262534471</v>
      </c>
      <c r="D36" s="93">
        <v>105.21042968511456</v>
      </c>
      <c r="E36" s="93">
        <v>103.85084742750846</v>
      </c>
      <c r="F36" s="94">
        <v>103.66707632072378</v>
      </c>
    </row>
    <row r="37" spans="1:6" ht="30" x14ac:dyDescent="0.25">
      <c r="A37" s="100" t="s">
        <v>45</v>
      </c>
      <c r="B37" s="88"/>
      <c r="C37" s="89"/>
      <c r="D37" s="89"/>
      <c r="E37" s="89"/>
      <c r="F37" s="101"/>
    </row>
    <row r="38" spans="1:6" ht="15.75" x14ac:dyDescent="0.25">
      <c r="A38" s="78" t="s">
        <v>34</v>
      </c>
      <c r="B38" s="79">
        <v>103.26324883293117</v>
      </c>
      <c r="C38" s="80">
        <v>107.30447267902814</v>
      </c>
      <c r="D38" s="80">
        <v>105.11576158780424</v>
      </c>
      <c r="E38" s="80">
        <v>103.36601910242264</v>
      </c>
      <c r="F38" s="81">
        <v>103.28545883343546</v>
      </c>
    </row>
    <row r="39" spans="1:6" x14ac:dyDescent="0.25">
      <c r="A39" s="82" t="s">
        <v>35</v>
      </c>
      <c r="B39" s="95">
        <v>103.28020998914653</v>
      </c>
      <c r="C39" s="93">
        <v>108.2242899741489</v>
      </c>
      <c r="D39" s="93">
        <v>105.57031878817374</v>
      </c>
      <c r="E39" s="93">
        <v>103.90815410268569</v>
      </c>
      <c r="F39" s="94">
        <v>103.8253182904661</v>
      </c>
    </row>
    <row r="40" spans="1:6" ht="30" x14ac:dyDescent="0.25">
      <c r="A40" s="100" t="s">
        <v>46</v>
      </c>
      <c r="B40" s="88"/>
      <c r="C40" s="89"/>
      <c r="D40" s="89"/>
      <c r="E40" s="89"/>
      <c r="F40" s="101"/>
    </row>
    <row r="41" spans="1:6" ht="15.75" x14ac:dyDescent="0.25">
      <c r="A41" s="78" t="s">
        <v>34</v>
      </c>
      <c r="B41" s="79">
        <v>121.34367793334096</v>
      </c>
      <c r="C41" s="80">
        <v>110.59134276157117</v>
      </c>
      <c r="D41" s="80">
        <v>104.1662598112429</v>
      </c>
      <c r="E41" s="80">
        <v>103.82017150544618</v>
      </c>
      <c r="F41" s="81">
        <v>103.65842203869533</v>
      </c>
    </row>
    <row r="42" spans="1:6" x14ac:dyDescent="0.25">
      <c r="A42" s="110" t="s">
        <v>35</v>
      </c>
      <c r="B42" s="95">
        <v>105.76270911228221</v>
      </c>
      <c r="C42" s="93">
        <v>107.87842826179646</v>
      </c>
      <c r="D42" s="93">
        <v>104.37176884138233</v>
      </c>
      <c r="E42" s="93">
        <v>103.69354956651908</v>
      </c>
      <c r="F42" s="94">
        <v>103.51794764928354</v>
      </c>
    </row>
    <row r="43" spans="1:6" ht="45" x14ac:dyDescent="0.25">
      <c r="A43" s="100" t="s">
        <v>47</v>
      </c>
      <c r="B43" s="88"/>
      <c r="C43" s="89"/>
      <c r="D43" s="89"/>
      <c r="E43" s="89"/>
      <c r="F43" s="101"/>
    </row>
    <row r="44" spans="1:6" ht="15.75" x14ac:dyDescent="0.25">
      <c r="A44" s="78" t="s">
        <v>34</v>
      </c>
      <c r="B44" s="79">
        <v>97.063260400301658</v>
      </c>
      <c r="C44" s="80">
        <v>111.51174458226396</v>
      </c>
      <c r="D44" s="80">
        <v>104.85598747040284</v>
      </c>
      <c r="E44" s="80">
        <v>103.97989406054688</v>
      </c>
      <c r="F44" s="81">
        <v>103.45516345461276</v>
      </c>
    </row>
    <row r="45" spans="1:6" x14ac:dyDescent="0.25">
      <c r="A45" s="110" t="s">
        <v>35</v>
      </c>
      <c r="B45" s="95">
        <v>84.685231673297494</v>
      </c>
      <c r="C45" s="93">
        <v>114.70329100689625</v>
      </c>
      <c r="D45" s="93">
        <v>104.49918903655511</v>
      </c>
      <c r="E45" s="93">
        <v>102.97381112343929</v>
      </c>
      <c r="F45" s="94">
        <v>102.96129431039105</v>
      </c>
    </row>
    <row r="46" spans="1:6" ht="15.75" x14ac:dyDescent="0.25">
      <c r="A46" s="113" t="s">
        <v>48</v>
      </c>
      <c r="B46" s="97"/>
      <c r="C46" s="98"/>
      <c r="D46" s="98"/>
      <c r="E46" s="98"/>
      <c r="F46" s="114"/>
    </row>
    <row r="47" spans="1:6" ht="15.75" x14ac:dyDescent="0.25">
      <c r="A47" s="78" t="s">
        <v>34</v>
      </c>
      <c r="B47" s="79">
        <v>100.70180242264333</v>
      </c>
      <c r="C47" s="80">
        <v>114.27317472443525</v>
      </c>
      <c r="D47" s="80">
        <v>103.21189759375412</v>
      </c>
      <c r="E47" s="80">
        <v>103.6954574110801</v>
      </c>
      <c r="F47" s="81">
        <v>103.69775826006953</v>
      </c>
    </row>
    <row r="48" spans="1:6" x14ac:dyDescent="0.25">
      <c r="A48" s="82" t="s">
        <v>35</v>
      </c>
      <c r="B48" s="95">
        <v>93.544455665023094</v>
      </c>
      <c r="C48" s="93">
        <v>115.09466449539971</v>
      </c>
      <c r="D48" s="93">
        <v>102.94155931093809</v>
      </c>
      <c r="E48" s="93">
        <v>103.08894102342137</v>
      </c>
      <c r="F48" s="94">
        <v>102.94582586085468</v>
      </c>
    </row>
    <row r="49" spans="1:6" ht="15.75" x14ac:dyDescent="0.25">
      <c r="A49" s="100" t="s">
        <v>49</v>
      </c>
      <c r="B49" s="88"/>
      <c r="C49" s="89"/>
      <c r="D49" s="89"/>
      <c r="E49" s="89"/>
      <c r="F49" s="101"/>
    </row>
    <row r="50" spans="1:6" ht="15.75" x14ac:dyDescent="0.25">
      <c r="A50" s="78" t="s">
        <v>34</v>
      </c>
      <c r="B50" s="79">
        <v>101.01145673629419</v>
      </c>
      <c r="C50" s="80">
        <v>113.57392064133273</v>
      </c>
      <c r="D50" s="80">
        <v>106.83310039214049</v>
      </c>
      <c r="E50" s="80">
        <v>102.82471737342573</v>
      </c>
      <c r="F50" s="81">
        <v>102.74605931282056</v>
      </c>
    </row>
    <row r="51" spans="1:6" x14ac:dyDescent="0.25">
      <c r="A51" s="110" t="s">
        <v>35</v>
      </c>
      <c r="B51" s="95">
        <v>103.31801655177041</v>
      </c>
      <c r="C51" s="93">
        <v>115.93005216582952</v>
      </c>
      <c r="D51" s="93">
        <v>105.98039648487105</v>
      </c>
      <c r="E51" s="93">
        <v>103.35216603518755</v>
      </c>
      <c r="F51" s="94">
        <v>103.03428659360621</v>
      </c>
    </row>
    <row r="52" spans="1:6" ht="60" x14ac:dyDescent="0.25">
      <c r="A52" s="100" t="s">
        <v>50</v>
      </c>
      <c r="B52" s="88"/>
      <c r="C52" s="89"/>
      <c r="D52" s="89"/>
      <c r="E52" s="89"/>
      <c r="F52" s="101"/>
    </row>
    <row r="53" spans="1:6" ht="15.75" x14ac:dyDescent="0.25">
      <c r="A53" s="78" t="s">
        <v>34</v>
      </c>
      <c r="B53" s="79">
        <v>96.750359441591598</v>
      </c>
      <c r="C53" s="80">
        <v>106.13907403103076</v>
      </c>
      <c r="D53" s="80">
        <v>105.127080043215</v>
      </c>
      <c r="E53" s="80">
        <v>104.36962413813661</v>
      </c>
      <c r="F53" s="81">
        <v>104.27173812987238</v>
      </c>
    </row>
    <row r="54" spans="1:6" ht="15.75" thickBot="1" x14ac:dyDescent="0.3">
      <c r="A54" s="102" t="s">
        <v>35</v>
      </c>
      <c r="B54" s="103">
        <v>94.574509198564542</v>
      </c>
      <c r="C54" s="104">
        <v>105.89922784634662</v>
      </c>
      <c r="D54" s="104">
        <v>104.41107740260168</v>
      </c>
      <c r="E54" s="104">
        <v>103.99835018471968</v>
      </c>
      <c r="F54" s="105">
        <v>103.99434219103081</v>
      </c>
    </row>
    <row r="55" spans="1:6" ht="30" x14ac:dyDescent="0.25">
      <c r="A55" s="106" t="s">
        <v>51</v>
      </c>
      <c r="B55" s="107"/>
      <c r="C55" s="108"/>
      <c r="D55" s="108"/>
      <c r="E55" s="108"/>
      <c r="F55" s="109"/>
    </row>
    <row r="56" spans="1:6" ht="15.75" x14ac:dyDescent="0.25">
      <c r="A56" s="78" t="s">
        <v>34</v>
      </c>
      <c r="B56" s="79">
        <v>112.56746926151126</v>
      </c>
      <c r="C56" s="80">
        <v>112.78089724921865</v>
      </c>
      <c r="D56" s="80">
        <v>105.15986367878251</v>
      </c>
      <c r="E56" s="80">
        <v>104.29875975350443</v>
      </c>
      <c r="F56" s="81">
        <v>103.67858996094598</v>
      </c>
    </row>
    <row r="57" spans="1:6" x14ac:dyDescent="0.25">
      <c r="A57" s="82" t="s">
        <v>35</v>
      </c>
      <c r="B57" s="95">
        <v>106.40174506467746</v>
      </c>
      <c r="C57" s="93">
        <v>112.42793346995454</v>
      </c>
      <c r="D57" s="93">
        <v>105.12856849720119</v>
      </c>
      <c r="E57" s="93">
        <v>104.29953080249071</v>
      </c>
      <c r="F57" s="94">
        <v>103.68055131522721</v>
      </c>
    </row>
    <row r="58" spans="1:6" ht="15.75" x14ac:dyDescent="0.25">
      <c r="A58" s="100" t="s">
        <v>52</v>
      </c>
      <c r="B58" s="88"/>
      <c r="C58" s="89"/>
      <c r="D58" s="89"/>
      <c r="E58" s="89"/>
      <c r="F58" s="101"/>
    </row>
    <row r="59" spans="1:6" ht="15.75" x14ac:dyDescent="0.25">
      <c r="A59" s="78" t="s">
        <v>34</v>
      </c>
      <c r="B59" s="79">
        <v>102.85588816978188</v>
      </c>
      <c r="C59" s="80">
        <v>109.7098667949674</v>
      </c>
      <c r="D59" s="80">
        <v>104.8299453345368</v>
      </c>
      <c r="E59" s="80">
        <v>104.28940104126035</v>
      </c>
      <c r="F59" s="81">
        <v>103.90972524526899</v>
      </c>
    </row>
    <row r="60" spans="1:6" x14ac:dyDescent="0.25">
      <c r="A60" s="110" t="s">
        <v>35</v>
      </c>
      <c r="B60" s="95">
        <v>98.32626193392899</v>
      </c>
      <c r="C60" s="93">
        <v>110.09065075936495</v>
      </c>
      <c r="D60" s="93">
        <v>103.84411957044823</v>
      </c>
      <c r="E60" s="93">
        <v>103.57325247777061</v>
      </c>
      <c r="F60" s="94">
        <v>103.55504814521687</v>
      </c>
    </row>
    <row r="61" spans="1:6" ht="30" x14ac:dyDescent="0.25">
      <c r="A61" s="113" t="s">
        <v>53</v>
      </c>
      <c r="B61" s="97"/>
      <c r="C61" s="98"/>
      <c r="D61" s="98"/>
      <c r="E61" s="98"/>
      <c r="F61" s="114"/>
    </row>
    <row r="62" spans="1:6" ht="15.75" x14ac:dyDescent="0.25">
      <c r="A62" s="78" t="s">
        <v>34</v>
      </c>
      <c r="B62" s="79">
        <v>108.9028243105881</v>
      </c>
      <c r="C62" s="80">
        <v>105.04973777597226</v>
      </c>
      <c r="D62" s="80">
        <v>105.51789331556145</v>
      </c>
      <c r="E62" s="80">
        <v>103.96893083436554</v>
      </c>
      <c r="F62" s="81">
        <v>103.70498283524505</v>
      </c>
    </row>
    <row r="63" spans="1:6" x14ac:dyDescent="0.25">
      <c r="A63" s="82" t="s">
        <v>35</v>
      </c>
      <c r="B63" s="95">
        <v>109.93338662153519</v>
      </c>
      <c r="C63" s="93">
        <v>108.4482565633798</v>
      </c>
      <c r="D63" s="93">
        <v>104.60278072114713</v>
      </c>
      <c r="E63" s="93">
        <v>104.42001853251999</v>
      </c>
      <c r="F63" s="94">
        <v>103.87097744387263</v>
      </c>
    </row>
    <row r="64" spans="1:6" ht="30" x14ac:dyDescent="0.25">
      <c r="A64" s="100" t="s">
        <v>54</v>
      </c>
      <c r="B64" s="88"/>
      <c r="C64" s="89"/>
      <c r="D64" s="89"/>
      <c r="E64" s="89"/>
      <c r="F64" s="101"/>
    </row>
    <row r="65" spans="1:6" ht="15.75" x14ac:dyDescent="0.25">
      <c r="A65" s="78" t="s">
        <v>34</v>
      </c>
      <c r="B65" s="79">
        <v>103.74131447492015</v>
      </c>
      <c r="C65" s="80">
        <v>105.78463220417672</v>
      </c>
      <c r="D65" s="80">
        <v>105.38539528221209</v>
      </c>
      <c r="E65" s="80">
        <v>104.07487862624008</v>
      </c>
      <c r="F65" s="81">
        <v>103.96667942092755</v>
      </c>
    </row>
    <row r="66" spans="1:6" x14ac:dyDescent="0.25">
      <c r="A66" s="110" t="s">
        <v>35</v>
      </c>
      <c r="B66" s="95">
        <v>103.37954452131572</v>
      </c>
      <c r="C66" s="93">
        <v>115.23238978124097</v>
      </c>
      <c r="D66" s="93">
        <v>105.06657534856645</v>
      </c>
      <c r="E66" s="93">
        <v>103.88514642017881</v>
      </c>
      <c r="F66" s="94">
        <v>103.74154641042188</v>
      </c>
    </row>
    <row r="67" spans="1:6" ht="15.75" x14ac:dyDescent="0.25">
      <c r="A67" s="113" t="s">
        <v>55</v>
      </c>
      <c r="B67" s="97"/>
      <c r="C67" s="98"/>
      <c r="D67" s="98"/>
      <c r="E67" s="98"/>
      <c r="F67" s="114"/>
    </row>
    <row r="68" spans="1:6" ht="15.75" x14ac:dyDescent="0.25">
      <c r="A68" s="78" t="s">
        <v>34</v>
      </c>
      <c r="B68" s="79">
        <v>107.17724804725317</v>
      </c>
      <c r="C68" s="80">
        <v>108.76635283726452</v>
      </c>
      <c r="D68" s="80">
        <v>106.50104537031669</v>
      </c>
      <c r="E68" s="80">
        <v>104.09519310088568</v>
      </c>
      <c r="F68" s="81">
        <v>103.99866709112615</v>
      </c>
    </row>
    <row r="69" spans="1:6" x14ac:dyDescent="0.25">
      <c r="A69" s="82" t="s">
        <v>35</v>
      </c>
      <c r="B69" s="95">
        <v>108.50257883259356</v>
      </c>
      <c r="C69" s="93">
        <v>109.11448632400669</v>
      </c>
      <c r="D69" s="93">
        <v>106.15801362279475</v>
      </c>
      <c r="E69" s="93">
        <v>104.0865087692504</v>
      </c>
      <c r="F69" s="94">
        <v>103.99090356441512</v>
      </c>
    </row>
    <row r="70" spans="1:6" ht="15.75" x14ac:dyDescent="0.25">
      <c r="A70" s="100" t="s">
        <v>56</v>
      </c>
      <c r="B70" s="88"/>
      <c r="C70" s="89"/>
      <c r="D70" s="89"/>
      <c r="E70" s="89"/>
      <c r="F70" s="101"/>
    </row>
    <row r="71" spans="1:6" ht="15.75" x14ac:dyDescent="0.25">
      <c r="A71" s="78" t="s">
        <v>34</v>
      </c>
      <c r="B71" s="79">
        <v>105.44621915762893</v>
      </c>
      <c r="C71" s="80">
        <v>116.738470249041</v>
      </c>
      <c r="D71" s="80">
        <v>103.09803317889026</v>
      </c>
      <c r="E71" s="115">
        <v>103.17001580098119</v>
      </c>
      <c r="F71" s="116">
        <v>102.92364215066976</v>
      </c>
    </row>
    <row r="72" spans="1:6" ht="31.5" x14ac:dyDescent="0.25">
      <c r="A72" s="87" t="s">
        <v>57</v>
      </c>
      <c r="B72" s="117"/>
      <c r="C72" s="118"/>
      <c r="D72" s="118"/>
      <c r="E72" s="118"/>
      <c r="F72" s="90"/>
    </row>
    <row r="73" spans="1:6" ht="15.75" x14ac:dyDescent="0.25">
      <c r="A73" s="78" t="s">
        <v>34</v>
      </c>
      <c r="B73" s="79">
        <v>113.97328436234078</v>
      </c>
      <c r="C73" s="80">
        <v>105.66595913590535</v>
      </c>
      <c r="D73" s="80">
        <v>109.4666909346474</v>
      </c>
      <c r="E73" s="80">
        <v>103.7169780172019</v>
      </c>
      <c r="F73" s="81">
        <v>103.84400982230164</v>
      </c>
    </row>
    <row r="74" spans="1:6" x14ac:dyDescent="0.25">
      <c r="A74" s="82" t="s">
        <v>35</v>
      </c>
      <c r="B74" s="95">
        <v>111.7653551590118</v>
      </c>
      <c r="C74" s="93">
        <v>105.13132768080975</v>
      </c>
      <c r="D74" s="93">
        <v>109.77039255539619</v>
      </c>
      <c r="E74" s="93">
        <v>104.04052331979898</v>
      </c>
      <c r="F74" s="94">
        <v>104.01663488333928</v>
      </c>
    </row>
    <row r="75" spans="1:6" ht="47.25" x14ac:dyDescent="0.25">
      <c r="A75" s="87" t="s">
        <v>58</v>
      </c>
      <c r="B75" s="117"/>
      <c r="C75" s="118"/>
      <c r="D75" s="118"/>
      <c r="E75" s="118"/>
      <c r="F75" s="90"/>
    </row>
    <row r="76" spans="1:6" ht="15.75" x14ac:dyDescent="0.25">
      <c r="A76" s="78" t="s">
        <v>34</v>
      </c>
      <c r="B76" s="79">
        <v>117.86921478983321</v>
      </c>
      <c r="C76" s="80">
        <v>107.1171529427875</v>
      </c>
      <c r="D76" s="80">
        <v>107.92491085219851</v>
      </c>
      <c r="E76" s="80">
        <v>103.85467880554889</v>
      </c>
      <c r="F76" s="81">
        <v>103.96529087534105</v>
      </c>
    </row>
    <row r="77" spans="1:6" ht="15.75" thickBot="1" x14ac:dyDescent="0.3">
      <c r="A77" s="102" t="s">
        <v>35</v>
      </c>
      <c r="B77" s="103">
        <v>109.74722269035979</v>
      </c>
      <c r="C77" s="104">
        <v>106.69002922373198</v>
      </c>
      <c r="D77" s="104">
        <v>108.07052287140178</v>
      </c>
      <c r="E77" s="104">
        <v>104.03722999879474</v>
      </c>
      <c r="F77" s="105">
        <v>104.04214344460769</v>
      </c>
    </row>
    <row r="78" spans="1:6" ht="15.75" x14ac:dyDescent="0.25">
      <c r="A78" s="74" t="s">
        <v>59</v>
      </c>
      <c r="B78" s="119"/>
      <c r="C78" s="120"/>
      <c r="D78" s="120"/>
      <c r="E78" s="120"/>
      <c r="F78" s="121"/>
    </row>
    <row r="79" spans="1:6" ht="15.75" x14ac:dyDescent="0.25">
      <c r="A79" s="78" t="s">
        <v>34</v>
      </c>
      <c r="B79" s="79">
        <v>97.698361623083755</v>
      </c>
      <c r="C79" s="80">
        <v>107.56043429646965</v>
      </c>
      <c r="D79" s="80">
        <v>105.63012970940115</v>
      </c>
      <c r="E79" s="80">
        <v>104.28724478447856</v>
      </c>
      <c r="F79" s="81">
        <v>103.77215207433417</v>
      </c>
    </row>
    <row r="80" spans="1:6" ht="15.75" x14ac:dyDescent="0.25">
      <c r="A80" s="87" t="s">
        <v>60</v>
      </c>
      <c r="B80" s="117"/>
      <c r="C80" s="118"/>
      <c r="D80" s="118"/>
      <c r="E80" s="118"/>
      <c r="F80" s="90"/>
    </row>
    <row r="81" spans="1:6" ht="15.75" x14ac:dyDescent="0.25">
      <c r="A81" s="78" t="s">
        <v>34</v>
      </c>
      <c r="B81" s="122">
        <v>92.138973548895493</v>
      </c>
      <c r="C81" s="80">
        <v>105.46163506756588</v>
      </c>
      <c r="D81" s="80">
        <v>106.3454858721778</v>
      </c>
      <c r="E81" s="80">
        <v>104.47450668341122</v>
      </c>
      <c r="F81" s="81">
        <v>104.00593408265088</v>
      </c>
    </row>
    <row r="82" spans="1:6" ht="15.75" x14ac:dyDescent="0.25">
      <c r="A82" s="87" t="s">
        <v>61</v>
      </c>
      <c r="B82" s="117"/>
      <c r="C82" s="118"/>
      <c r="D82" s="118"/>
      <c r="E82" s="118"/>
      <c r="F82" s="90"/>
    </row>
    <row r="83" spans="1:6" ht="15.75" x14ac:dyDescent="0.25">
      <c r="A83" s="78" t="s">
        <v>34</v>
      </c>
      <c r="B83" s="122">
        <v>105.04426413419388</v>
      </c>
      <c r="C83" s="80">
        <v>110.23163331507445</v>
      </c>
      <c r="D83" s="80">
        <v>104.71967641132176</v>
      </c>
      <c r="E83" s="80">
        <v>104.04891145856423</v>
      </c>
      <c r="F83" s="81">
        <v>103.47461133647656</v>
      </c>
    </row>
    <row r="84" spans="1:6" x14ac:dyDescent="0.25">
      <c r="A84" s="123" t="s">
        <v>62</v>
      </c>
      <c r="B84" s="95">
        <v>103.84</v>
      </c>
      <c r="C84" s="93">
        <v>108.46831076608932</v>
      </c>
      <c r="D84" s="93">
        <v>104.42565313462507</v>
      </c>
      <c r="E84" s="93">
        <v>104.0896564698445</v>
      </c>
      <c r="F84" s="94">
        <v>103.48329389117154</v>
      </c>
    </row>
    <row r="85" spans="1:6" ht="15.75" x14ac:dyDescent="0.25">
      <c r="A85" s="87" t="s">
        <v>63</v>
      </c>
      <c r="B85" s="124"/>
      <c r="C85" s="125"/>
      <c r="D85" s="125"/>
      <c r="E85" s="125"/>
      <c r="F85" s="126"/>
    </row>
    <row r="86" spans="1:6" ht="19.5" x14ac:dyDescent="0.25">
      <c r="A86" s="78" t="s">
        <v>73</v>
      </c>
      <c r="B86" s="122">
        <v>115.6986806086489</v>
      </c>
      <c r="C86" s="80">
        <v>110.72160177517414</v>
      </c>
      <c r="D86" s="80">
        <v>104.05300651939007</v>
      </c>
      <c r="E86" s="80">
        <v>104.4174594124103</v>
      </c>
      <c r="F86" s="81">
        <v>104.19299538490499</v>
      </c>
    </row>
    <row r="87" spans="1:6" ht="19.5" x14ac:dyDescent="0.25">
      <c r="A87" s="127" t="s">
        <v>74</v>
      </c>
      <c r="B87" s="83">
        <v>119.66</v>
      </c>
      <c r="C87" s="84">
        <v>113.90495904097749</v>
      </c>
      <c r="D87" s="84">
        <v>104.12480116283103</v>
      </c>
      <c r="E87" s="84">
        <v>104.34968084457263</v>
      </c>
      <c r="F87" s="85">
        <v>104.02960037838895</v>
      </c>
    </row>
    <row r="88" spans="1:6" ht="19.5" x14ac:dyDescent="0.25">
      <c r="A88" s="128" t="s">
        <v>75</v>
      </c>
      <c r="B88" s="95">
        <v>110.52</v>
      </c>
      <c r="C88" s="93">
        <v>123.03283281823234</v>
      </c>
      <c r="D88" s="93">
        <v>104.34984771652884</v>
      </c>
      <c r="E88" s="93">
        <v>104.3709363758505</v>
      </c>
      <c r="F88" s="94">
        <v>104.10529563993789</v>
      </c>
    </row>
    <row r="89" spans="1:6" ht="19.5" x14ac:dyDescent="0.25">
      <c r="A89" s="129" t="s">
        <v>76</v>
      </c>
      <c r="B89" s="130"/>
      <c r="C89" s="131"/>
      <c r="D89" s="131"/>
      <c r="E89" s="131"/>
      <c r="F89" s="132"/>
    </row>
    <row r="90" spans="1:6" ht="15.75" x14ac:dyDescent="0.25">
      <c r="A90" s="133" t="s">
        <v>34</v>
      </c>
      <c r="B90" s="134">
        <v>109.09646626082731</v>
      </c>
      <c r="C90" s="135">
        <v>109.11350326220534</v>
      </c>
      <c r="D90" s="135">
        <v>107.81631706396419</v>
      </c>
      <c r="E90" s="135">
        <v>105.26289686896166</v>
      </c>
      <c r="F90" s="136">
        <v>104.42089798933949</v>
      </c>
    </row>
    <row r="91" spans="1:6" x14ac:dyDescent="0.25">
      <c r="A91" s="137" t="s">
        <v>64</v>
      </c>
      <c r="B91" s="138">
        <v>109.37</v>
      </c>
      <c r="C91" s="139"/>
      <c r="D91" s="139"/>
      <c r="E91" s="139"/>
      <c r="F91" s="140"/>
    </row>
    <row r="92" spans="1:6" ht="15.75" x14ac:dyDescent="0.25">
      <c r="A92" s="96" t="s">
        <v>65</v>
      </c>
      <c r="B92" s="141"/>
      <c r="C92" s="142"/>
      <c r="D92" s="142"/>
      <c r="E92" s="142"/>
      <c r="F92" s="143"/>
    </row>
    <row r="93" spans="1:6" ht="15.75" x14ac:dyDescent="0.25">
      <c r="A93" s="78" t="s">
        <v>34</v>
      </c>
      <c r="B93" s="122">
        <v>106.443170374801</v>
      </c>
      <c r="C93" s="80">
        <v>107.44175599659982</v>
      </c>
      <c r="D93" s="80">
        <v>106.10243664622135</v>
      </c>
      <c r="E93" s="80">
        <v>105.28083740075751</v>
      </c>
      <c r="F93" s="81">
        <v>104.50898015708006</v>
      </c>
    </row>
    <row r="94" spans="1:6" x14ac:dyDescent="0.25">
      <c r="A94" s="110" t="s">
        <v>35</v>
      </c>
      <c r="B94" s="95">
        <v>106.32</v>
      </c>
      <c r="C94" s="93">
        <v>107.31042093098554</v>
      </c>
      <c r="D94" s="93">
        <v>105.05015009592707</v>
      </c>
      <c r="E94" s="93">
        <v>104.23036783235442</v>
      </c>
      <c r="F94" s="94">
        <v>104.04591173085474</v>
      </c>
    </row>
    <row r="95" spans="1:6" ht="19.5" x14ac:dyDescent="0.25">
      <c r="A95" s="87" t="s">
        <v>77</v>
      </c>
      <c r="B95" s="124"/>
      <c r="C95" s="125"/>
      <c r="D95" s="125"/>
      <c r="E95" s="125"/>
      <c r="F95" s="126"/>
    </row>
    <row r="96" spans="1:6" ht="15.75" x14ac:dyDescent="0.25">
      <c r="A96" s="78" t="s">
        <v>66</v>
      </c>
      <c r="B96" s="79">
        <v>104.72464267353527</v>
      </c>
      <c r="C96" s="80">
        <v>108</v>
      </c>
      <c r="D96" s="80">
        <v>105.5</v>
      </c>
      <c r="E96" s="80">
        <v>104.5</v>
      </c>
      <c r="F96" s="81">
        <v>104.08999999999999</v>
      </c>
    </row>
    <row r="97" spans="1:6" x14ac:dyDescent="0.25">
      <c r="A97" s="82" t="s">
        <v>67</v>
      </c>
      <c r="B97" s="83">
        <v>104.26773052621139</v>
      </c>
      <c r="C97" s="84">
        <v>107.28817656092711</v>
      </c>
      <c r="D97" s="84">
        <v>105.11895939427505</v>
      </c>
      <c r="E97" s="84">
        <v>104.21028091370621</v>
      </c>
      <c r="F97" s="85">
        <v>104.0242161009644</v>
      </c>
    </row>
    <row r="98" spans="1:6" ht="15.75" x14ac:dyDescent="0.25">
      <c r="A98" s="78" t="s">
        <v>68</v>
      </c>
      <c r="B98" s="79">
        <v>109.44362933008462</v>
      </c>
      <c r="C98" s="80">
        <v>108.3</v>
      </c>
      <c r="D98" s="80">
        <v>107.89999999999999</v>
      </c>
      <c r="E98" s="80">
        <v>104.5</v>
      </c>
      <c r="F98" s="81">
        <v>104.1839823538035</v>
      </c>
    </row>
    <row r="99" spans="1:6" ht="15.75" thickBot="1" x14ac:dyDescent="0.3">
      <c r="A99" s="102" t="s">
        <v>69</v>
      </c>
      <c r="B99" s="103">
        <v>110.40812829467856</v>
      </c>
      <c r="C99" s="104">
        <v>109.84725118647334</v>
      </c>
      <c r="D99" s="104">
        <v>107.49669272889439</v>
      </c>
      <c r="E99" s="104">
        <v>104.429903581133</v>
      </c>
      <c r="F99" s="105">
        <v>104.02638887181564</v>
      </c>
    </row>
    <row r="100" spans="1:6" ht="15.75" x14ac:dyDescent="0.25">
      <c r="A100" s="144" t="s">
        <v>78</v>
      </c>
      <c r="B100" s="145"/>
      <c r="C100" s="145"/>
      <c r="D100" s="145"/>
      <c r="E100" s="145"/>
      <c r="F100" s="145"/>
    </row>
    <row r="101" spans="1:6" ht="15.75" x14ac:dyDescent="0.25">
      <c r="A101" s="146" t="s">
        <v>79</v>
      </c>
      <c r="B101" s="147"/>
      <c r="C101" s="147"/>
      <c r="D101" s="147"/>
      <c r="E101" s="147"/>
      <c r="F101" s="147"/>
    </row>
    <row r="102" spans="1:6" ht="15.75" x14ac:dyDescent="0.25">
      <c r="A102" s="208" t="s">
        <v>80</v>
      </c>
      <c r="B102" s="209"/>
      <c r="C102" s="209"/>
      <c r="D102" s="209"/>
      <c r="E102" s="209"/>
      <c r="F102" s="209"/>
    </row>
    <row r="103" spans="1:6" ht="15.75" x14ac:dyDescent="0.25">
      <c r="A103" s="148" t="s">
        <v>81</v>
      </c>
      <c r="B103" s="149"/>
      <c r="C103" s="149"/>
      <c r="D103" s="149"/>
      <c r="E103" s="149"/>
      <c r="F103" s="149"/>
    </row>
    <row r="104" spans="1:6" ht="15.75" x14ac:dyDescent="0.25">
      <c r="A104" s="148" t="s">
        <v>82</v>
      </c>
      <c r="B104" s="149"/>
      <c r="C104" s="149"/>
      <c r="D104" s="149"/>
      <c r="E104" s="149"/>
      <c r="F104" s="149"/>
    </row>
    <row r="105" spans="1:6" ht="15.75" x14ac:dyDescent="0.25">
      <c r="A105" s="148" t="s">
        <v>83</v>
      </c>
      <c r="B105" s="150"/>
      <c r="C105" s="150"/>
      <c r="D105" s="150"/>
      <c r="E105" s="150"/>
      <c r="F105" s="150"/>
    </row>
    <row r="106" spans="1:6" ht="15.75" x14ac:dyDescent="0.25">
      <c r="A106" s="148" t="s">
        <v>84</v>
      </c>
      <c r="B106" s="147"/>
      <c r="C106" s="147"/>
      <c r="D106" s="147"/>
      <c r="E106" s="147"/>
      <c r="F106" s="147"/>
    </row>
  </sheetData>
  <mergeCells count="5">
    <mergeCell ref="A1:F2"/>
    <mergeCell ref="A3:F3"/>
    <mergeCell ref="A4:F4"/>
    <mergeCell ref="D6:F6"/>
    <mergeCell ref="A102:F10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7"/>
  <sheetViews>
    <sheetView topLeftCell="A43" workbookViewId="0">
      <selection activeCell="M56" sqref="M56"/>
    </sheetView>
  </sheetViews>
  <sheetFormatPr defaultRowHeight="15" x14ac:dyDescent="0.25"/>
  <cols>
    <col min="1" max="1" width="32.42578125" customWidth="1"/>
  </cols>
  <sheetData>
    <row r="1" spans="1:16" x14ac:dyDescent="0.25">
      <c r="A1" s="211" t="s">
        <v>85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16" x14ac:dyDescent="0.25">
      <c r="A2" t="s">
        <v>86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</row>
    <row r="3" spans="1:16" x14ac:dyDescent="0.25">
      <c r="A3" s="213" t="s">
        <v>86</v>
      </c>
      <c r="B3" s="213" t="s">
        <v>86</v>
      </c>
      <c r="C3" s="214" t="s">
        <v>86</v>
      </c>
      <c r="D3" s="210" t="s">
        <v>87</v>
      </c>
      <c r="E3" s="210" t="s">
        <v>86</v>
      </c>
      <c r="F3" s="210" t="s">
        <v>86</v>
      </c>
      <c r="G3" s="210" t="s">
        <v>86</v>
      </c>
      <c r="H3" s="210" t="s">
        <v>86</v>
      </c>
      <c r="I3" s="210" t="s">
        <v>86</v>
      </c>
      <c r="J3" s="210" t="s">
        <v>86</v>
      </c>
      <c r="K3" s="210" t="s">
        <v>86</v>
      </c>
      <c r="L3" s="210" t="s">
        <v>86</v>
      </c>
      <c r="M3" s="210" t="s">
        <v>86</v>
      </c>
      <c r="N3" s="210" t="s">
        <v>86</v>
      </c>
      <c r="O3" s="210" t="s">
        <v>86</v>
      </c>
      <c r="P3" s="153"/>
    </row>
    <row r="4" spans="1:16" x14ac:dyDescent="0.25">
      <c r="A4" s="213" t="s">
        <v>86</v>
      </c>
      <c r="B4" s="213" t="s">
        <v>86</v>
      </c>
      <c r="C4" s="214" t="s">
        <v>86</v>
      </c>
      <c r="D4" s="154" t="s">
        <v>88</v>
      </c>
      <c r="E4" s="154" t="s">
        <v>89</v>
      </c>
      <c r="F4" s="154" t="s">
        <v>90</v>
      </c>
      <c r="G4" s="154" t="s">
        <v>91</v>
      </c>
      <c r="H4" s="154" t="s">
        <v>92</v>
      </c>
      <c r="I4" s="154" t="s">
        <v>93</v>
      </c>
      <c r="J4" s="154" t="s">
        <v>94</v>
      </c>
      <c r="K4" s="154" t="s">
        <v>95</v>
      </c>
      <c r="L4" s="154" t="s">
        <v>96</v>
      </c>
      <c r="M4" s="154" t="s">
        <v>97</v>
      </c>
      <c r="N4" s="154" t="s">
        <v>98</v>
      </c>
      <c r="O4" s="154" t="s">
        <v>99</v>
      </c>
      <c r="P4" s="153"/>
    </row>
    <row r="5" spans="1:16" x14ac:dyDescent="0.25">
      <c r="A5" s="155" t="s">
        <v>100</v>
      </c>
      <c r="B5" s="155" t="s">
        <v>101</v>
      </c>
      <c r="C5" s="156" t="s">
        <v>102</v>
      </c>
      <c r="D5" s="157">
        <v>100.19</v>
      </c>
      <c r="E5" s="157">
        <v>101.9</v>
      </c>
      <c r="F5" s="157">
        <v>99.31</v>
      </c>
      <c r="G5" s="157">
        <v>100.06</v>
      </c>
      <c r="H5" s="157">
        <v>101.29</v>
      </c>
      <c r="I5" s="157">
        <v>101.42</v>
      </c>
      <c r="J5" s="157">
        <v>102.27</v>
      </c>
      <c r="K5" s="157">
        <v>103.17</v>
      </c>
      <c r="L5" s="157">
        <v>103.26</v>
      </c>
      <c r="M5" s="157">
        <v>103.51</v>
      </c>
      <c r="N5" s="157">
        <v>103.1</v>
      </c>
      <c r="O5" s="157">
        <v>103.42</v>
      </c>
      <c r="P5" s="158"/>
    </row>
    <row r="6" spans="1:16" x14ac:dyDescent="0.25">
      <c r="A6" s="155" t="s">
        <v>103</v>
      </c>
      <c r="B6" s="155" t="s">
        <v>101</v>
      </c>
      <c r="C6" s="156" t="s">
        <v>102</v>
      </c>
      <c r="D6" s="157">
        <v>100.19</v>
      </c>
      <c r="E6" s="157">
        <v>101.71</v>
      </c>
      <c r="F6" s="157">
        <v>97.46</v>
      </c>
      <c r="G6" s="157">
        <v>100.75</v>
      </c>
      <c r="H6" s="157">
        <v>101.23</v>
      </c>
      <c r="I6" s="157">
        <v>100.13</v>
      </c>
      <c r="J6" s="157">
        <v>100.84</v>
      </c>
      <c r="K6" s="157">
        <v>100.89</v>
      </c>
      <c r="L6" s="157">
        <v>100.08</v>
      </c>
      <c r="M6" s="157">
        <v>100.25</v>
      </c>
      <c r="N6" s="157">
        <v>99.6</v>
      </c>
      <c r="O6" s="157">
        <v>100.32</v>
      </c>
      <c r="P6" s="158"/>
    </row>
    <row r="7" spans="1:16" ht="25.5" x14ac:dyDescent="0.25">
      <c r="A7" s="155" t="s">
        <v>104</v>
      </c>
      <c r="B7" s="155" t="s">
        <v>101</v>
      </c>
      <c r="C7" s="156" t="s">
        <v>102</v>
      </c>
      <c r="D7" s="157">
        <v>104.56</v>
      </c>
      <c r="E7" s="157">
        <v>104.34</v>
      </c>
      <c r="F7" s="157">
        <v>104.51</v>
      </c>
      <c r="G7" s="157">
        <v>104.64</v>
      </c>
      <c r="H7" s="157">
        <v>104.67</v>
      </c>
      <c r="I7" s="157">
        <v>104.58</v>
      </c>
      <c r="J7" s="157">
        <v>104.53</v>
      </c>
      <c r="K7" s="157">
        <v>104.44</v>
      </c>
      <c r="L7" s="157">
        <v>104.28</v>
      </c>
      <c r="M7" s="157">
        <v>104.15</v>
      </c>
      <c r="N7" s="159">
        <v>104</v>
      </c>
      <c r="O7" s="157">
        <v>103.95</v>
      </c>
      <c r="P7" s="158"/>
    </row>
    <row r="8" spans="1:16" ht="38.25" x14ac:dyDescent="0.25">
      <c r="A8" s="155" t="s">
        <v>105</v>
      </c>
      <c r="B8" s="155" t="s">
        <v>101</v>
      </c>
      <c r="C8" s="156" t="s">
        <v>102</v>
      </c>
      <c r="D8" s="157">
        <v>104.56</v>
      </c>
      <c r="E8" s="157">
        <v>104.12</v>
      </c>
      <c r="F8" s="157">
        <v>104.86</v>
      </c>
      <c r="G8" s="157">
        <v>105.04</v>
      </c>
      <c r="H8" s="157">
        <v>104.77</v>
      </c>
      <c r="I8" s="157">
        <v>104.16</v>
      </c>
      <c r="J8" s="157">
        <v>104.21</v>
      </c>
      <c r="K8" s="157">
        <v>103.83</v>
      </c>
      <c r="L8" s="157">
        <v>103.05</v>
      </c>
      <c r="M8" s="159">
        <v>103</v>
      </c>
      <c r="N8" s="157">
        <v>102.61</v>
      </c>
      <c r="O8" s="157">
        <v>103.42</v>
      </c>
      <c r="P8" s="158"/>
    </row>
    <row r="10" spans="1:16" x14ac:dyDescent="0.25">
      <c r="D10" s="210" t="s">
        <v>106</v>
      </c>
      <c r="E10" s="210" t="s">
        <v>86</v>
      </c>
      <c r="F10" s="210" t="s">
        <v>86</v>
      </c>
      <c r="G10" s="210" t="s">
        <v>86</v>
      </c>
      <c r="H10" s="210" t="s">
        <v>86</v>
      </c>
      <c r="I10" s="210" t="s">
        <v>86</v>
      </c>
      <c r="J10" s="210" t="s">
        <v>86</v>
      </c>
      <c r="K10" s="210" t="s">
        <v>86</v>
      </c>
      <c r="L10" s="210" t="s">
        <v>86</v>
      </c>
      <c r="M10" s="210" t="s">
        <v>86</v>
      </c>
      <c r="N10" s="210" t="s">
        <v>86</v>
      </c>
      <c r="O10" s="210" t="s">
        <v>86</v>
      </c>
      <c r="P10" s="160"/>
    </row>
    <row r="11" spans="1:16" x14ac:dyDescent="0.25">
      <c r="D11" s="154" t="s">
        <v>88</v>
      </c>
      <c r="E11" s="154" t="s">
        <v>89</v>
      </c>
      <c r="F11" s="154" t="s">
        <v>90</v>
      </c>
      <c r="G11" s="154" t="s">
        <v>91</v>
      </c>
      <c r="H11" s="154" t="s">
        <v>92</v>
      </c>
      <c r="I11" s="154" t="s">
        <v>93</v>
      </c>
      <c r="J11" s="154" t="s">
        <v>94</v>
      </c>
      <c r="K11" s="154" t="s">
        <v>95</v>
      </c>
      <c r="L11" s="154" t="s">
        <v>96</v>
      </c>
      <c r="M11" s="154" t="s">
        <v>97</v>
      </c>
      <c r="N11" s="154" t="s">
        <v>98</v>
      </c>
      <c r="O11" s="154" t="s">
        <v>99</v>
      </c>
      <c r="P11" s="160"/>
    </row>
    <row r="12" spans="1:16" x14ac:dyDescent="0.25">
      <c r="A12" s="155" t="s">
        <v>100</v>
      </c>
      <c r="D12" s="157">
        <v>99.85</v>
      </c>
      <c r="E12" s="157">
        <v>99.95</v>
      </c>
      <c r="F12" s="157">
        <v>100.46</v>
      </c>
      <c r="G12" s="157">
        <v>101.18</v>
      </c>
      <c r="H12" s="157">
        <v>101.64</v>
      </c>
      <c r="I12" s="157">
        <v>102.09</v>
      </c>
      <c r="J12" s="157">
        <v>102.6</v>
      </c>
      <c r="K12" s="157">
        <v>103.39</v>
      </c>
      <c r="L12" s="157">
        <v>104.02</v>
      </c>
      <c r="M12" s="157">
        <v>104.31</v>
      </c>
      <c r="N12" s="157">
        <v>104.93</v>
      </c>
      <c r="O12" s="157">
        <v>105.62</v>
      </c>
      <c r="P12" s="158"/>
    </row>
    <row r="13" spans="1:16" x14ac:dyDescent="0.25">
      <c r="A13" s="155" t="s">
        <v>103</v>
      </c>
      <c r="D13" s="157">
        <v>99.85</v>
      </c>
      <c r="E13" s="157">
        <v>100.1</v>
      </c>
      <c r="F13" s="157">
        <v>100.51</v>
      </c>
      <c r="G13" s="157">
        <v>100.71</v>
      </c>
      <c r="H13" s="157">
        <v>100.46</v>
      </c>
      <c r="I13" s="157">
        <v>100.44</v>
      </c>
      <c r="J13" s="157">
        <v>100.5</v>
      </c>
      <c r="K13" s="157">
        <v>100.77</v>
      </c>
      <c r="L13" s="157">
        <v>100.62</v>
      </c>
      <c r="M13" s="157">
        <v>100.28</v>
      </c>
      <c r="N13" s="157">
        <v>100.59</v>
      </c>
      <c r="O13" s="157">
        <v>100.65</v>
      </c>
      <c r="P13" s="158"/>
    </row>
    <row r="14" spans="1:16" ht="25.5" x14ac:dyDescent="0.25">
      <c r="A14" s="155" t="s">
        <v>104</v>
      </c>
      <c r="D14" s="157">
        <v>103.07</v>
      </c>
      <c r="E14" s="157">
        <v>102.25</v>
      </c>
      <c r="F14" s="157">
        <v>103.03</v>
      </c>
      <c r="G14" s="157">
        <v>103.41</v>
      </c>
      <c r="H14" s="157">
        <v>103.49</v>
      </c>
      <c r="I14" s="157">
        <v>103.59</v>
      </c>
      <c r="J14" s="157">
        <v>103.62</v>
      </c>
      <c r="K14" s="157">
        <v>103.62</v>
      </c>
      <c r="L14" s="157">
        <v>103.68</v>
      </c>
      <c r="M14" s="157">
        <v>103.74</v>
      </c>
      <c r="N14" s="157">
        <v>103.88</v>
      </c>
      <c r="O14" s="157">
        <v>104.03</v>
      </c>
      <c r="P14" s="158"/>
    </row>
    <row r="15" spans="1:16" ht="38.25" x14ac:dyDescent="0.25">
      <c r="A15" s="155" t="s">
        <v>105</v>
      </c>
      <c r="D15" s="157">
        <v>103.07</v>
      </c>
      <c r="E15" s="157">
        <v>101.44</v>
      </c>
      <c r="F15" s="157">
        <v>104.62</v>
      </c>
      <c r="G15" s="157">
        <v>104.58</v>
      </c>
      <c r="H15" s="157">
        <v>103.79</v>
      </c>
      <c r="I15" s="157">
        <v>104.11</v>
      </c>
      <c r="J15" s="157">
        <v>103.76</v>
      </c>
      <c r="K15" s="157">
        <v>103.64</v>
      </c>
      <c r="L15" s="157">
        <v>104.19</v>
      </c>
      <c r="M15" s="157">
        <v>104.22</v>
      </c>
      <c r="N15" s="157">
        <v>105.26</v>
      </c>
      <c r="O15" s="157">
        <v>105.62</v>
      </c>
      <c r="P15" s="158"/>
    </row>
    <row r="17" spans="1:16" x14ac:dyDescent="0.25">
      <c r="D17" s="210" t="s">
        <v>107</v>
      </c>
      <c r="E17" s="210" t="s">
        <v>86</v>
      </c>
      <c r="F17" s="210" t="s">
        <v>86</v>
      </c>
      <c r="G17" s="210" t="s">
        <v>86</v>
      </c>
      <c r="H17" s="210" t="s">
        <v>86</v>
      </c>
      <c r="I17" s="210" t="s">
        <v>86</v>
      </c>
      <c r="J17" s="210" t="s">
        <v>86</v>
      </c>
      <c r="K17" s="210" t="s">
        <v>86</v>
      </c>
      <c r="L17" s="210" t="s">
        <v>86</v>
      </c>
      <c r="M17" s="210" t="s">
        <v>86</v>
      </c>
      <c r="N17" s="210" t="s">
        <v>86</v>
      </c>
      <c r="O17" s="210" t="s">
        <v>86</v>
      </c>
      <c r="P17" s="160"/>
    </row>
    <row r="18" spans="1:16" x14ac:dyDescent="0.25">
      <c r="D18" s="154" t="s">
        <v>88</v>
      </c>
      <c r="E18" s="154" t="s">
        <v>89</v>
      </c>
      <c r="F18" s="154" t="s">
        <v>90</v>
      </c>
      <c r="G18" s="154" t="s">
        <v>91</v>
      </c>
      <c r="H18" s="154" t="s">
        <v>92</v>
      </c>
      <c r="I18" s="154" t="s">
        <v>93</v>
      </c>
      <c r="J18" s="154" t="s">
        <v>94</v>
      </c>
      <c r="K18" s="154" t="s">
        <v>95</v>
      </c>
      <c r="L18" s="154" t="s">
        <v>96</v>
      </c>
      <c r="M18" s="154" t="s">
        <v>97</v>
      </c>
      <c r="N18" s="154" t="s">
        <v>98</v>
      </c>
      <c r="O18" s="154" t="s">
        <v>99</v>
      </c>
      <c r="P18" s="160"/>
    </row>
    <row r="19" spans="1:16" x14ac:dyDescent="0.25">
      <c r="A19" s="155" t="s">
        <v>100</v>
      </c>
      <c r="D19" s="157">
        <v>100.81</v>
      </c>
      <c r="E19" s="157">
        <v>101.08</v>
      </c>
      <c r="F19" s="157">
        <v>101.39</v>
      </c>
      <c r="G19" s="157">
        <v>101.71</v>
      </c>
      <c r="H19" s="157">
        <v>102.11</v>
      </c>
      <c r="I19" s="157">
        <v>102.45</v>
      </c>
      <c r="J19" s="157">
        <v>102.8</v>
      </c>
      <c r="K19" s="157">
        <v>103.46</v>
      </c>
      <c r="L19" s="157">
        <v>103.77</v>
      </c>
      <c r="M19" s="159">
        <v>104</v>
      </c>
      <c r="N19" s="157">
        <v>104.26</v>
      </c>
      <c r="O19" s="157">
        <v>104.34</v>
      </c>
      <c r="P19" s="158"/>
    </row>
    <row r="20" spans="1:16" x14ac:dyDescent="0.25">
      <c r="A20" s="155" t="s">
        <v>103</v>
      </c>
      <c r="D20" s="157">
        <v>100.81</v>
      </c>
      <c r="E20" s="157">
        <v>100.27</v>
      </c>
      <c r="F20" s="157">
        <v>100.31</v>
      </c>
      <c r="G20" s="157">
        <v>100.32</v>
      </c>
      <c r="H20" s="157">
        <v>100.39</v>
      </c>
      <c r="I20" s="157">
        <v>100.33</v>
      </c>
      <c r="J20" s="157">
        <v>100.34</v>
      </c>
      <c r="K20" s="157">
        <v>100.64</v>
      </c>
      <c r="L20" s="157">
        <v>100.3</v>
      </c>
      <c r="M20" s="157">
        <v>100.22</v>
      </c>
      <c r="N20" s="157">
        <v>100.25</v>
      </c>
      <c r="O20" s="157">
        <v>100.08</v>
      </c>
      <c r="P20" s="158"/>
    </row>
    <row r="21" spans="1:16" ht="25.5" x14ac:dyDescent="0.25">
      <c r="A21" s="155" t="s">
        <v>104</v>
      </c>
      <c r="D21" s="157">
        <v>105.27</v>
      </c>
      <c r="E21" s="157">
        <v>105.41</v>
      </c>
      <c r="F21" s="157">
        <v>105.42</v>
      </c>
      <c r="G21" s="157">
        <v>105.38</v>
      </c>
      <c r="H21" s="157">
        <v>105.35</v>
      </c>
      <c r="I21" s="157">
        <v>105.32</v>
      </c>
      <c r="J21" s="157">
        <v>105.32</v>
      </c>
      <c r="K21" s="157">
        <v>105.31</v>
      </c>
      <c r="L21" s="157">
        <v>105.28</v>
      </c>
      <c r="M21" s="157">
        <v>105.27</v>
      </c>
      <c r="N21" s="157">
        <v>105.23</v>
      </c>
      <c r="O21" s="157">
        <v>105.15</v>
      </c>
      <c r="P21" s="158"/>
    </row>
    <row r="22" spans="1:16" ht="38.25" x14ac:dyDescent="0.25">
      <c r="A22" s="155" t="s">
        <v>105</v>
      </c>
      <c r="D22" s="157">
        <v>105.27</v>
      </c>
      <c r="E22" s="157">
        <v>105.54</v>
      </c>
      <c r="F22" s="157">
        <v>105.46</v>
      </c>
      <c r="G22" s="157">
        <v>105.23</v>
      </c>
      <c r="H22" s="157">
        <v>105.23</v>
      </c>
      <c r="I22" s="157">
        <v>105.2</v>
      </c>
      <c r="J22" s="157">
        <v>105.31</v>
      </c>
      <c r="K22" s="157">
        <v>105.27</v>
      </c>
      <c r="L22" s="157">
        <v>105.05</v>
      </c>
      <c r="M22" s="157">
        <v>105.17</v>
      </c>
      <c r="N22" s="157">
        <v>104.78</v>
      </c>
      <c r="O22" s="157">
        <v>104.34</v>
      </c>
      <c r="P22" s="158"/>
    </row>
    <row r="24" spans="1:16" x14ac:dyDescent="0.25">
      <c r="D24" s="210" t="s">
        <v>108</v>
      </c>
      <c r="E24" s="210" t="s">
        <v>86</v>
      </c>
      <c r="F24" s="210" t="s">
        <v>86</v>
      </c>
      <c r="G24" s="210" t="s">
        <v>86</v>
      </c>
      <c r="H24" s="210" t="s">
        <v>86</v>
      </c>
      <c r="I24" s="210" t="s">
        <v>86</v>
      </c>
      <c r="J24" s="210" t="s">
        <v>86</v>
      </c>
      <c r="K24" s="210" t="s">
        <v>86</v>
      </c>
      <c r="L24" s="210" t="s">
        <v>86</v>
      </c>
      <c r="M24" s="210" t="s">
        <v>86</v>
      </c>
      <c r="N24" s="210" t="s">
        <v>86</v>
      </c>
      <c r="O24" s="210" t="s">
        <v>86</v>
      </c>
      <c r="P24" s="160"/>
    </row>
    <row r="25" spans="1:16" x14ac:dyDescent="0.25">
      <c r="D25" s="154" t="s">
        <v>88</v>
      </c>
      <c r="E25" s="154" t="s">
        <v>89</v>
      </c>
      <c r="F25" s="154" t="s">
        <v>90</v>
      </c>
      <c r="G25" s="154" t="s">
        <v>91</v>
      </c>
      <c r="H25" s="154" t="s">
        <v>92</v>
      </c>
      <c r="I25" s="154" t="s">
        <v>93</v>
      </c>
      <c r="J25" s="154" t="s">
        <v>94</v>
      </c>
      <c r="K25" s="154" t="s">
        <v>95</v>
      </c>
      <c r="L25" s="154" t="s">
        <v>96</v>
      </c>
      <c r="M25" s="154" t="s">
        <v>97</v>
      </c>
      <c r="N25" s="154" t="s">
        <v>98</v>
      </c>
      <c r="O25" s="154" t="s">
        <v>99</v>
      </c>
      <c r="P25" s="160"/>
    </row>
    <row r="26" spans="1:16" x14ac:dyDescent="0.25">
      <c r="A26" s="155" t="s">
        <v>100</v>
      </c>
      <c r="D26" s="159">
        <v>100</v>
      </c>
      <c r="E26" s="157">
        <v>100.53</v>
      </c>
      <c r="F26" s="157">
        <v>102.21</v>
      </c>
      <c r="G26" s="157">
        <v>102.64</v>
      </c>
      <c r="H26" s="157">
        <v>102.61</v>
      </c>
      <c r="I26" s="157">
        <v>102.24</v>
      </c>
      <c r="J26" s="157">
        <v>102.72</v>
      </c>
      <c r="K26" s="157">
        <v>103.37</v>
      </c>
      <c r="L26" s="157">
        <v>103.91</v>
      </c>
      <c r="M26" s="157">
        <v>104.33</v>
      </c>
      <c r="N26" s="157">
        <v>104.43</v>
      </c>
      <c r="O26" s="157">
        <v>104.31</v>
      </c>
      <c r="P26" s="158"/>
    </row>
    <row r="27" spans="1:16" x14ac:dyDescent="0.25">
      <c r="A27" s="155" t="s">
        <v>103</v>
      </c>
      <c r="D27" s="159">
        <v>100</v>
      </c>
      <c r="E27" s="157">
        <v>100.52</v>
      </c>
      <c r="F27" s="157">
        <v>101.68</v>
      </c>
      <c r="G27" s="157">
        <v>100.42</v>
      </c>
      <c r="H27" s="157">
        <v>99.97</v>
      </c>
      <c r="I27" s="157">
        <v>99.64</v>
      </c>
      <c r="J27" s="157">
        <v>100.47</v>
      </c>
      <c r="K27" s="157">
        <v>100.63</v>
      </c>
      <c r="L27" s="157">
        <v>100.52</v>
      </c>
      <c r="M27" s="157">
        <v>100.41</v>
      </c>
      <c r="N27" s="157">
        <v>100.09</v>
      </c>
      <c r="O27" s="157">
        <v>99.88</v>
      </c>
      <c r="P27" s="158"/>
    </row>
    <row r="28" spans="1:16" ht="25.5" x14ac:dyDescent="0.25">
      <c r="A28" s="155" t="s">
        <v>104</v>
      </c>
      <c r="D28" s="157">
        <v>103.47</v>
      </c>
      <c r="E28" s="157">
        <v>103.67</v>
      </c>
      <c r="F28" s="157">
        <v>104.18</v>
      </c>
      <c r="G28" s="157">
        <v>104.46</v>
      </c>
      <c r="H28" s="157">
        <v>104.54</v>
      </c>
      <c r="I28" s="157">
        <v>104.49</v>
      </c>
      <c r="J28" s="157">
        <v>104.46</v>
      </c>
      <c r="K28" s="157">
        <v>104.43</v>
      </c>
      <c r="L28" s="157">
        <v>104.44</v>
      </c>
      <c r="M28" s="157">
        <v>104.47</v>
      </c>
      <c r="N28" s="157">
        <v>104.47</v>
      </c>
      <c r="O28" s="157">
        <v>104.45</v>
      </c>
      <c r="P28" s="158"/>
    </row>
    <row r="29" spans="1:16" ht="38.25" x14ac:dyDescent="0.25">
      <c r="A29" s="155" t="s">
        <v>105</v>
      </c>
      <c r="D29" s="157">
        <v>103.47</v>
      </c>
      <c r="E29" s="157">
        <v>103.86</v>
      </c>
      <c r="F29" s="157">
        <v>105.21</v>
      </c>
      <c r="G29" s="157">
        <v>105.29</v>
      </c>
      <c r="H29" s="157">
        <v>104.88</v>
      </c>
      <c r="I29" s="157">
        <v>104.2</v>
      </c>
      <c r="J29" s="157">
        <v>104.32</v>
      </c>
      <c r="K29" s="157">
        <v>104.25</v>
      </c>
      <c r="L29" s="157">
        <v>104.47</v>
      </c>
      <c r="M29" s="157">
        <v>104.71</v>
      </c>
      <c r="N29" s="157">
        <v>104.48</v>
      </c>
      <c r="O29" s="157">
        <v>104.31</v>
      </c>
      <c r="P29" s="158"/>
    </row>
    <row r="31" spans="1:16" x14ac:dyDescent="0.25">
      <c r="D31" s="161" t="s">
        <v>109</v>
      </c>
      <c r="E31" s="161" t="s">
        <v>86</v>
      </c>
      <c r="F31" s="161" t="s">
        <v>86</v>
      </c>
      <c r="G31" s="161" t="s">
        <v>86</v>
      </c>
      <c r="H31" s="161" t="s">
        <v>86</v>
      </c>
      <c r="I31" s="161" t="s">
        <v>86</v>
      </c>
      <c r="J31" s="161" t="s">
        <v>86</v>
      </c>
      <c r="K31" s="161" t="s">
        <v>86</v>
      </c>
      <c r="L31" s="161" t="s">
        <v>86</v>
      </c>
      <c r="M31" s="152"/>
      <c r="N31" s="152"/>
      <c r="O31" s="152"/>
    </row>
    <row r="32" spans="1:16" x14ac:dyDescent="0.25">
      <c r="D32" s="154" t="s">
        <v>88</v>
      </c>
      <c r="E32" s="154" t="s">
        <v>89</v>
      </c>
      <c r="F32" s="154" t="s">
        <v>90</v>
      </c>
      <c r="G32" s="154" t="s">
        <v>91</v>
      </c>
      <c r="H32" s="154" t="s">
        <v>92</v>
      </c>
      <c r="I32" s="154" t="s">
        <v>93</v>
      </c>
      <c r="J32" s="154" t="s">
        <v>94</v>
      </c>
      <c r="K32" s="154" t="s">
        <v>95</v>
      </c>
      <c r="L32" s="154" t="s">
        <v>96</v>
      </c>
      <c r="M32" s="154" t="s">
        <v>97</v>
      </c>
      <c r="N32" s="154" t="s">
        <v>98</v>
      </c>
      <c r="O32" s="154" t="s">
        <v>99</v>
      </c>
    </row>
    <row r="33" spans="1:15" x14ac:dyDescent="0.25">
      <c r="A33" s="155" t="s">
        <v>100</v>
      </c>
      <c r="D33" s="157">
        <v>100.43</v>
      </c>
      <c r="E33" s="157">
        <v>100.52</v>
      </c>
      <c r="F33" s="157">
        <v>101.58</v>
      </c>
      <c r="G33" s="157">
        <v>102.44</v>
      </c>
      <c r="H33" s="157">
        <v>104.09</v>
      </c>
      <c r="I33" s="157">
        <v>105.32</v>
      </c>
      <c r="J33" s="157">
        <v>106.63</v>
      </c>
      <c r="K33" s="157">
        <v>107.53</v>
      </c>
      <c r="L33" s="157">
        <v>108.15</v>
      </c>
      <c r="M33" s="152"/>
      <c r="N33" s="152"/>
      <c r="O33" s="152"/>
    </row>
    <row r="34" spans="1:15" x14ac:dyDescent="0.25">
      <c r="A34" s="155" t="s">
        <v>103</v>
      </c>
      <c r="D34" s="157">
        <v>100.43</v>
      </c>
      <c r="E34" s="157">
        <v>100.08</v>
      </c>
      <c r="F34" s="157">
        <v>101.06</v>
      </c>
      <c r="G34" s="157">
        <v>100.85</v>
      </c>
      <c r="H34" s="157">
        <v>101.61</v>
      </c>
      <c r="I34" s="162">
        <v>101.18</v>
      </c>
      <c r="J34" s="162">
        <v>101.23</v>
      </c>
      <c r="K34" s="162">
        <v>100.85</v>
      </c>
      <c r="L34" s="162">
        <v>100.58</v>
      </c>
      <c r="M34" s="162">
        <v>100.48</v>
      </c>
      <c r="N34" s="162">
        <v>100.65</v>
      </c>
      <c r="O34" s="162">
        <v>100.71</v>
      </c>
    </row>
    <row r="35" spans="1:15" ht="25.5" x14ac:dyDescent="0.25">
      <c r="A35" s="155" t="s">
        <v>104</v>
      </c>
      <c r="D35" s="157">
        <v>104.74</v>
      </c>
      <c r="E35" s="157">
        <v>104.51</v>
      </c>
      <c r="F35" s="157">
        <v>104.23</v>
      </c>
      <c r="G35" s="157">
        <v>104.2</v>
      </c>
      <c r="H35" s="157">
        <v>104.53</v>
      </c>
      <c r="I35" s="162">
        <v>105.01</v>
      </c>
      <c r="J35" s="162">
        <v>105.48</v>
      </c>
      <c r="K35" s="162">
        <v>105.87</v>
      </c>
      <c r="L35" s="162">
        <v>106.17</v>
      </c>
      <c r="M35" s="162">
        <v>106.42</v>
      </c>
      <c r="N35" s="162">
        <v>106.68</v>
      </c>
      <c r="O35" s="162">
        <v>106.98</v>
      </c>
    </row>
    <row r="36" spans="1:15" ht="38.25" x14ac:dyDescent="0.25">
      <c r="A36" s="155" t="s">
        <v>105</v>
      </c>
      <c r="C36" s="163"/>
      <c r="D36" s="164">
        <v>104.74</v>
      </c>
      <c r="E36" s="164">
        <v>104.29</v>
      </c>
      <c r="F36" s="164">
        <v>103.66</v>
      </c>
      <c r="G36" s="164">
        <v>104.11</v>
      </c>
      <c r="H36" s="164">
        <v>105.82</v>
      </c>
      <c r="I36" s="164">
        <v>107.45</v>
      </c>
      <c r="J36" s="164">
        <v>108.27</v>
      </c>
      <c r="K36" s="164">
        <v>108.5</v>
      </c>
      <c r="L36" s="164">
        <v>108.57</v>
      </c>
      <c r="M36" s="164">
        <v>108.64</v>
      </c>
      <c r="N36" s="164">
        <v>109.25</v>
      </c>
      <c r="O36" s="164">
        <v>110.15</v>
      </c>
    </row>
    <row r="37" spans="1:15" x14ac:dyDescent="0.25"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</row>
    <row r="38" spans="1:15" x14ac:dyDescent="0.25">
      <c r="C38" s="163"/>
      <c r="D38" s="165">
        <v>2022</v>
      </c>
      <c r="E38" s="165" t="s">
        <v>86</v>
      </c>
      <c r="F38" s="165" t="s">
        <v>86</v>
      </c>
      <c r="G38" s="165" t="s">
        <v>86</v>
      </c>
      <c r="H38" s="165" t="s">
        <v>86</v>
      </c>
      <c r="I38" s="165" t="s">
        <v>86</v>
      </c>
      <c r="J38" s="165" t="s">
        <v>86</v>
      </c>
      <c r="K38" s="165" t="s">
        <v>86</v>
      </c>
      <c r="L38" s="165" t="s">
        <v>86</v>
      </c>
      <c r="M38" s="166"/>
      <c r="N38" s="166"/>
      <c r="O38" s="166"/>
    </row>
    <row r="39" spans="1:15" x14ac:dyDescent="0.25">
      <c r="C39" s="163"/>
      <c r="D39" s="167" t="s">
        <v>88</v>
      </c>
      <c r="E39" s="167" t="s">
        <v>89</v>
      </c>
      <c r="F39" s="167" t="s">
        <v>90</v>
      </c>
      <c r="G39" s="167" t="s">
        <v>91</v>
      </c>
      <c r="H39" s="167" t="s">
        <v>92</v>
      </c>
      <c r="I39" s="167" t="s">
        <v>93</v>
      </c>
      <c r="J39" s="167" t="s">
        <v>94</v>
      </c>
      <c r="K39" s="167" t="s">
        <v>95</v>
      </c>
      <c r="L39" s="167" t="s">
        <v>96</v>
      </c>
      <c r="M39" s="167" t="s">
        <v>97</v>
      </c>
      <c r="N39" s="167" t="s">
        <v>98</v>
      </c>
      <c r="O39" s="167" t="s">
        <v>99</v>
      </c>
    </row>
    <row r="40" spans="1:15" x14ac:dyDescent="0.25">
      <c r="A40" s="155" t="s">
        <v>100</v>
      </c>
      <c r="C40" s="163"/>
      <c r="D40" s="164"/>
      <c r="E40" s="164"/>
      <c r="F40" s="164"/>
      <c r="G40" s="164"/>
      <c r="H40" s="164"/>
      <c r="I40" s="164"/>
      <c r="J40" s="164"/>
      <c r="K40" s="164"/>
      <c r="L40" s="164"/>
      <c r="M40" s="166"/>
      <c r="N40" s="166"/>
      <c r="O40" s="166"/>
    </row>
    <row r="41" spans="1:15" x14ac:dyDescent="0.25">
      <c r="A41" s="155" t="s">
        <v>103</v>
      </c>
      <c r="C41" s="163"/>
      <c r="D41" s="164">
        <v>100.73</v>
      </c>
      <c r="E41" s="164">
        <v>100.74</v>
      </c>
      <c r="F41" s="164">
        <v>104.44</v>
      </c>
      <c r="G41" s="164">
        <v>101.05</v>
      </c>
      <c r="H41" s="164">
        <v>100.71</v>
      </c>
      <c r="I41" s="164">
        <v>100.51</v>
      </c>
      <c r="J41" s="164">
        <v>100</v>
      </c>
      <c r="K41" s="164">
        <v>100.37</v>
      </c>
      <c r="L41" s="164">
        <v>100.17</v>
      </c>
      <c r="M41" s="164">
        <v>100.32</v>
      </c>
      <c r="N41" s="164">
        <v>100.74</v>
      </c>
      <c r="O41" s="164">
        <v>100.13</v>
      </c>
    </row>
    <row r="42" spans="1:15" ht="25.5" x14ac:dyDescent="0.25">
      <c r="A42" s="155" t="s">
        <v>104</v>
      </c>
      <c r="C42" s="163"/>
      <c r="D42" s="164"/>
      <c r="E42" s="164"/>
      <c r="F42" s="164"/>
      <c r="G42" s="164"/>
      <c r="H42" s="164"/>
      <c r="I42" s="164"/>
      <c r="J42" s="164"/>
      <c r="K42" s="164"/>
      <c r="L42" s="164"/>
      <c r="M42" s="166"/>
      <c r="N42" s="166"/>
      <c r="O42" s="166"/>
    </row>
    <row r="43" spans="1:15" ht="38.25" x14ac:dyDescent="0.25">
      <c r="A43" s="155" t="s">
        <v>105</v>
      </c>
      <c r="C43" s="163"/>
      <c r="D43" s="168">
        <v>110.48</v>
      </c>
      <c r="E43" s="168">
        <v>111.2</v>
      </c>
      <c r="F43" s="168">
        <v>114.93</v>
      </c>
      <c r="G43" s="168">
        <v>115.16</v>
      </c>
      <c r="H43" s="168">
        <v>114.14</v>
      </c>
      <c r="I43" s="168">
        <v>113.4</v>
      </c>
      <c r="J43" s="168">
        <v>112.02</v>
      </c>
      <c r="K43" s="168">
        <v>111.49</v>
      </c>
      <c r="L43" s="168">
        <v>111.03</v>
      </c>
      <c r="M43" s="169">
        <v>110.85</v>
      </c>
      <c r="N43" s="169">
        <v>110.95</v>
      </c>
      <c r="O43" s="171">
        <v>110.31</v>
      </c>
    </row>
    <row r="44" spans="1:15" x14ac:dyDescent="0.25">
      <c r="C44" s="163"/>
      <c r="D44" s="173">
        <v>2023</v>
      </c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</row>
    <row r="45" spans="1:15" x14ac:dyDescent="0.25">
      <c r="C45" s="163"/>
      <c r="D45" s="173" t="s">
        <v>88</v>
      </c>
      <c r="E45" s="173" t="s">
        <v>89</v>
      </c>
      <c r="F45" s="173" t="s">
        <v>90</v>
      </c>
      <c r="G45" s="173" t="s">
        <v>91</v>
      </c>
      <c r="H45" s="173" t="s">
        <v>92</v>
      </c>
      <c r="I45" s="173" t="s">
        <v>93</v>
      </c>
      <c r="J45" s="173" t="s">
        <v>94</v>
      </c>
      <c r="K45" s="173" t="s">
        <v>95</v>
      </c>
      <c r="L45" s="173" t="s">
        <v>96</v>
      </c>
      <c r="M45" s="173" t="s">
        <v>97</v>
      </c>
      <c r="N45" s="173" t="s">
        <v>98</v>
      </c>
      <c r="O45" s="173" t="s">
        <v>99</v>
      </c>
    </row>
    <row r="46" spans="1:15" x14ac:dyDescent="0.25">
      <c r="A46" s="176" t="s">
        <v>103</v>
      </c>
      <c r="C46" s="163"/>
      <c r="D46" s="166">
        <v>100.31</v>
      </c>
      <c r="E46" s="166">
        <v>100.9</v>
      </c>
      <c r="F46" s="166">
        <v>99.77</v>
      </c>
      <c r="G46" s="166">
        <v>100.8</v>
      </c>
      <c r="H46" s="166">
        <v>100.13</v>
      </c>
      <c r="I46" s="166">
        <v>101.12</v>
      </c>
      <c r="J46" s="166">
        <v>101.03</v>
      </c>
      <c r="K46" s="166">
        <v>100.73</v>
      </c>
      <c r="L46" s="166">
        <v>100.48</v>
      </c>
      <c r="M46" s="166">
        <v>100.57</v>
      </c>
      <c r="N46" s="166">
        <v>99.97</v>
      </c>
      <c r="O46" s="166">
        <v>100.61</v>
      </c>
    </row>
    <row r="47" spans="1:15" ht="38.25" x14ac:dyDescent="0.25">
      <c r="A47" s="155" t="s">
        <v>105</v>
      </c>
      <c r="C47" s="163"/>
      <c r="D47" s="166">
        <v>109.86</v>
      </c>
      <c r="E47" s="166">
        <v>110.03</v>
      </c>
      <c r="F47" s="166">
        <v>105.1</v>
      </c>
      <c r="G47" s="166">
        <v>104.83</v>
      </c>
      <c r="H47" s="166">
        <v>104.23</v>
      </c>
      <c r="I47" s="166">
        <v>104.85</v>
      </c>
      <c r="J47" s="166">
        <v>105.93</v>
      </c>
      <c r="K47" s="166">
        <v>106.31</v>
      </c>
      <c r="L47" s="172">
        <v>106.64</v>
      </c>
      <c r="M47" s="166">
        <v>106.91</v>
      </c>
      <c r="N47" s="166">
        <v>106.09</v>
      </c>
      <c r="O47" s="172">
        <v>106.6</v>
      </c>
    </row>
    <row r="49" spans="1:15" x14ac:dyDescent="0.25">
      <c r="D49" s="174">
        <v>2024</v>
      </c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</row>
    <row r="50" spans="1:15" x14ac:dyDescent="0.25">
      <c r="D50" s="174" t="s">
        <v>88</v>
      </c>
      <c r="E50" s="174" t="s">
        <v>89</v>
      </c>
      <c r="F50" s="174" t="s">
        <v>90</v>
      </c>
      <c r="G50" s="174" t="s">
        <v>91</v>
      </c>
      <c r="H50" s="174" t="s">
        <v>92</v>
      </c>
      <c r="I50" s="174" t="s">
        <v>93</v>
      </c>
      <c r="J50" s="174" t="s">
        <v>94</v>
      </c>
      <c r="K50" s="174" t="s">
        <v>95</v>
      </c>
      <c r="L50" s="174" t="s">
        <v>96</v>
      </c>
      <c r="M50" s="174" t="s">
        <v>97</v>
      </c>
      <c r="N50" s="174" t="s">
        <v>98</v>
      </c>
      <c r="O50" s="174" t="s">
        <v>99</v>
      </c>
    </row>
    <row r="51" spans="1:15" x14ac:dyDescent="0.25">
      <c r="A51" s="176" t="s">
        <v>103</v>
      </c>
      <c r="D51" s="152">
        <v>100.16</v>
      </c>
      <c r="E51" s="152">
        <v>100.59</v>
      </c>
      <c r="F51" s="152">
        <v>100.14</v>
      </c>
      <c r="G51" s="152">
        <v>100.42</v>
      </c>
      <c r="H51" s="152">
        <v>100.47</v>
      </c>
      <c r="I51" s="152">
        <v>100.21</v>
      </c>
      <c r="J51" s="152">
        <v>100.45</v>
      </c>
      <c r="K51" s="152">
        <v>100.32</v>
      </c>
      <c r="L51" s="172">
        <v>100.49</v>
      </c>
      <c r="M51" s="152"/>
      <c r="N51" s="152"/>
      <c r="O51" s="152"/>
    </row>
    <row r="52" spans="1:15" ht="45" x14ac:dyDescent="0.25">
      <c r="A52" s="175" t="s">
        <v>105</v>
      </c>
      <c r="D52" s="152">
        <v>106.43</v>
      </c>
      <c r="E52" s="152">
        <v>106.1</v>
      </c>
      <c r="F52" s="152">
        <v>106.5</v>
      </c>
      <c r="G52" s="152">
        <v>106.1</v>
      </c>
      <c r="H52" s="152">
        <v>106.46</v>
      </c>
      <c r="I52" s="152">
        <v>105.51</v>
      </c>
      <c r="J52" s="152">
        <v>104.9</v>
      </c>
      <c r="K52" s="152">
        <v>104.48</v>
      </c>
      <c r="L52" s="172">
        <v>104.49</v>
      </c>
      <c r="M52" s="152"/>
      <c r="N52" s="152"/>
      <c r="O52" s="152"/>
    </row>
    <row r="54" spans="1:15" x14ac:dyDescent="0.25">
      <c r="D54" s="152">
        <v>2025</v>
      </c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</row>
    <row r="55" spans="1:15" x14ac:dyDescent="0.25">
      <c r="D55" s="152" t="s">
        <v>88</v>
      </c>
      <c r="E55" s="152" t="s">
        <v>89</v>
      </c>
      <c r="F55" s="152" t="s">
        <v>90</v>
      </c>
      <c r="G55" s="152" t="s">
        <v>91</v>
      </c>
      <c r="H55" s="152" t="s">
        <v>92</v>
      </c>
      <c r="I55" s="152" t="s">
        <v>93</v>
      </c>
      <c r="J55" s="152" t="s">
        <v>94</v>
      </c>
      <c r="K55" s="152" t="s">
        <v>95</v>
      </c>
      <c r="L55" s="170" t="s">
        <v>96</v>
      </c>
      <c r="M55" s="152" t="s">
        <v>97</v>
      </c>
      <c r="N55" s="152" t="s">
        <v>98</v>
      </c>
      <c r="O55" s="152" t="s">
        <v>99</v>
      </c>
    </row>
    <row r="56" spans="1:15" x14ac:dyDescent="0.25">
      <c r="A56" t="s">
        <v>103</v>
      </c>
      <c r="D56" s="152">
        <v>100.36</v>
      </c>
      <c r="E56" s="152">
        <v>99.08</v>
      </c>
      <c r="F56" s="152">
        <v>99.87</v>
      </c>
      <c r="G56" s="152">
        <v>98.37</v>
      </c>
      <c r="H56" s="152">
        <v>101.01</v>
      </c>
      <c r="I56" s="152">
        <v>102.25</v>
      </c>
      <c r="J56" s="152">
        <v>100.18</v>
      </c>
      <c r="K56" s="152">
        <v>99.81</v>
      </c>
      <c r="L56" s="170">
        <v>101.28</v>
      </c>
      <c r="M56" s="152">
        <v>100.18</v>
      </c>
      <c r="N56" s="152">
        <v>100.67</v>
      </c>
      <c r="O56" s="152">
        <v>100.1</v>
      </c>
    </row>
    <row r="57" spans="1:15" ht="45" x14ac:dyDescent="0.25">
      <c r="A57" s="184" t="s">
        <v>105</v>
      </c>
      <c r="D57" s="152">
        <v>106.43</v>
      </c>
      <c r="E57" s="152">
        <v>106.27</v>
      </c>
      <c r="F57" s="152">
        <v>106.34</v>
      </c>
      <c r="G57" s="152">
        <v>106.28</v>
      </c>
      <c r="H57" s="152">
        <v>106.32</v>
      </c>
      <c r="I57" s="152">
        <v>106.18</v>
      </c>
      <c r="J57" s="152">
        <v>105.99</v>
      </c>
      <c r="K57" s="152">
        <v>105.8</v>
      </c>
      <c r="L57" s="170">
        <v>105.65</v>
      </c>
      <c r="M57" s="152">
        <v>105.54</v>
      </c>
      <c r="N57" s="152">
        <v>105.51</v>
      </c>
      <c r="O57" s="152">
        <v>105.47</v>
      </c>
    </row>
  </sheetData>
  <mergeCells count="6">
    <mergeCell ref="D24:O24"/>
    <mergeCell ref="A1:P1"/>
    <mergeCell ref="A3:C4"/>
    <mergeCell ref="D3:O3"/>
    <mergeCell ref="D10:O10"/>
    <mergeCell ref="D17:O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НМЦК(Литер Х)</vt:lpstr>
      <vt:lpstr>Дефляторы</vt:lpstr>
      <vt:lpstr>Индексы цен</vt:lpstr>
      <vt:lpstr>'НМЦК(Литер Х)'!Область_печати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Н. Кабанов</dc:creator>
  <cp:lastModifiedBy>Степаненко Олег Игоревич</cp:lastModifiedBy>
  <cp:lastPrinted>2025-04-07T07:05:24Z</cp:lastPrinted>
  <dcterms:created xsi:type="dcterms:W3CDTF">2023-10-19T12:01:27Z</dcterms:created>
  <dcterms:modified xsi:type="dcterms:W3CDTF">2026-04-05T15:32:17Z</dcterms:modified>
</cp:coreProperties>
</file>