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цена" sheetId="2" r:id="rId1"/>
  </sheets>
  <calcPr calcId="145621" refMode="R1C1"/>
</workbook>
</file>

<file path=xl/calcChain.xml><?xml version="1.0" encoding="utf-8"?>
<calcChain xmlns="http://schemas.openxmlformats.org/spreadsheetml/2006/main">
  <c r="I8" i="2" l="1"/>
  <c r="I9" i="2"/>
  <c r="I11" i="2"/>
  <c r="I13" i="2" s="1"/>
  <c r="I12" i="2"/>
  <c r="H10" i="2"/>
  <c r="H12" i="2"/>
  <c r="H8" i="2"/>
</calcChain>
</file>

<file path=xl/sharedStrings.xml><?xml version="1.0" encoding="utf-8"?>
<sst xmlns="http://schemas.openxmlformats.org/spreadsheetml/2006/main" count="27" uniqueCount="25">
  <si>
    <t>№ п/п</t>
  </si>
  <si>
    <t>Наименование товара</t>
  </si>
  <si>
    <t>ОБОСНОВАНИЕ НАЧАЛЬНОЙ (МАКСИМАЛЬНОЙ) ЦЕНЫ КОНТРАКТА</t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</si>
  <si>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</si>
  <si>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</si>
  <si>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</si>
  <si>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 xml:space="preserve">Изучен рынок поставляемых товаров
</t>
  </si>
  <si>
    <t>цена1</t>
  </si>
  <si>
    <t>цена2</t>
  </si>
  <si>
    <t>цена3</t>
  </si>
  <si>
    <t>Количество</t>
  </si>
  <si>
    <t>Ед. измерения</t>
  </si>
  <si>
    <t>шт</t>
  </si>
  <si>
    <t>Дата подготовки обоснования НМЦК: 24.06.2026г.</t>
  </si>
  <si>
    <t>Поставка товара (расходные материалы для ремонта)</t>
  </si>
  <si>
    <t>Стеклообои шир 1 м дл 25 м</t>
  </si>
  <si>
    <t>Клей для обоев 0,4 кг</t>
  </si>
  <si>
    <t>Плита потолочная белая 500х500 8 штук</t>
  </si>
  <si>
    <t>упак.</t>
  </si>
  <si>
    <t>Обои виниловые 1,06 х 10,05</t>
  </si>
  <si>
    <t>рул</t>
  </si>
  <si>
    <t>Средняя цена</t>
  </si>
  <si>
    <t xml:space="preserve">Для определения НМЦК применялся метод сопоставимых рыночных цен (анализа рынка). 
Использовалась общедоступная информация о рыночных ценах товаров в соответствии с частью 18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нужд", информация о ценах товаров была  получена по запросу заказчика у поставщиков, осуществляющих поставку идентичных товаров.
Использование методов определенных частями 7, 8, 9 статьи 22 не предусмотрено Федеральным законом от 5 апреля 2013 г. N 44-ФЗ «О контрактной системе в сфере закупок товаров, работ, услуг для обеспечения государственных и муниципальных нужд».
</t>
  </si>
  <si>
    <t xml:space="preserve">Начальная (максимальная) цена  контракта составила 388 148 (триста восемьдесят восемь тысяч сто сорок восемь) рублей, 97 копеек
</t>
  </si>
  <si>
    <t>Краска ВД FORMULA 13кг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</si>
</sst>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" fillId="0" borderId="0">
      <alignment horizontal="left" vertical="center"/>
    </xf>
    <xf numFmtId="0" fontId="2" fillId="0" borderId="0">
      <alignment horizontal="center" vertical="center"/>
    </xf>
    <xf numFmtId="0" fontId="3" fillId="0" borderId="0">
      <alignment horizontal="center" vertical="top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4" fillId="0" borderId="0">
      <alignment horizontal="center" vertical="center"/>
    </xf>
    <xf numFmtId="0" fontId="5" fillId="0" borderId="0">
      <alignment horizontal="right" vertical="top"/>
    </xf>
  </cellStyleXfs>
  <cellXfs count="21">
    <xf numFmtId="0" fontId="0" fillId="0" borderId="0" xfId="0"/>
    <xf numFmtId="0" fontId="0" fillId="0" borderId="0" xfId="0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0" borderId="1" xfId="6" applyNumberFormat="1" applyFont="1" applyFill="1" applyBorder="1" applyAlignment="1">
      <alignment horizontal="left" vertical="center" wrapText="1"/>
    </xf>
    <xf numFmtId="0" fontId="9" fillId="0" borderId="1" xfId="6" applyNumberFormat="1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0" fillId="0" borderId="0" xfId="0" applyFill="1" applyBorder="1"/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/>
    <xf numFmtId="4" fontId="6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6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8">
    <cellStyle name="S10" xfId="1"/>
    <cellStyle name="S3" xfId="2"/>
    <cellStyle name="S4" xfId="3"/>
    <cellStyle name="S5" xfId="4"/>
    <cellStyle name="S7" xfId="5"/>
    <cellStyle name="S8" xfId="6"/>
    <cellStyle name="S9" xfId="7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M9" sqref="M9"/>
    </sheetView>
  </sheetViews>
  <sheetFormatPr defaultRowHeight="13.2" x14ac:dyDescent="0.25"/>
  <cols>
    <col min="1" max="1" width="10.88671875" customWidth="1"/>
    <col min="2" max="2" width="26.21875" customWidth="1"/>
    <col min="3" max="3" width="10.44140625" customWidth="1"/>
    <col min="4" max="4" width="11.33203125" customWidth="1"/>
    <col min="5" max="5" width="10.21875" customWidth="1"/>
    <col min="6" max="6" width="9.5546875" customWidth="1"/>
    <col min="7" max="7" width="11.109375" customWidth="1"/>
    <col min="8" max="8" width="12.88671875" customWidth="1"/>
    <col min="9" max="9" width="11.44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ht="13.8" x14ac:dyDescent="0.25">
      <c r="A2" s="2" t="s">
        <v>2</v>
      </c>
      <c r="B2" s="2"/>
      <c r="C2" s="2"/>
      <c r="D2" s="2"/>
      <c r="E2" s="2"/>
      <c r="F2" s="2"/>
      <c r="G2" s="2"/>
      <c r="H2" s="3"/>
    </row>
    <row r="3" spans="1:9" x14ac:dyDescent="0.25">
      <c r="A3" s="1"/>
      <c r="B3" s="1"/>
      <c r="C3" s="1"/>
      <c r="D3" s="1"/>
      <c r="E3" s="1"/>
      <c r="F3" s="1"/>
      <c r="G3" s="1"/>
      <c r="H3" s="1"/>
    </row>
    <row r="4" spans="1:9" ht="64.2" customHeight="1" x14ac:dyDescent="0.25">
      <c r="A4" s="4" t="s">
        <v>3</v>
      </c>
      <c r="B4" s="14" t="s">
        <v>14</v>
      </c>
      <c r="C4" s="14"/>
      <c r="D4" s="14"/>
      <c r="E4" s="14"/>
      <c r="F4" s="14"/>
      <c r="G4" s="14"/>
      <c r="H4" s="14"/>
    </row>
    <row r="5" spans="1:9" ht="111" customHeight="1" x14ac:dyDescent="0.25">
      <c r="A5" s="4" t="s">
        <v>4</v>
      </c>
      <c r="B5" s="15" t="s">
        <v>22</v>
      </c>
      <c r="C5" s="15"/>
      <c r="D5" s="15"/>
      <c r="E5" s="15"/>
      <c r="F5" s="15"/>
      <c r="G5" s="15"/>
      <c r="H5" s="15"/>
    </row>
    <row r="6" spans="1:9" ht="12.75" customHeight="1" x14ac:dyDescent="0.25">
      <c r="A6" s="4" t="s">
        <v>5</v>
      </c>
      <c r="B6" s="16" t="s">
        <v>6</v>
      </c>
      <c r="C6" s="16"/>
      <c r="D6" s="16"/>
      <c r="E6" s="16"/>
      <c r="F6" s="16"/>
      <c r="G6" s="16"/>
      <c r="H6" s="16"/>
    </row>
    <row r="7" spans="1:9" ht="26.4" x14ac:dyDescent="0.25">
      <c r="A7" s="5" t="s">
        <v>0</v>
      </c>
      <c r="B7" s="6" t="s">
        <v>1</v>
      </c>
      <c r="C7" s="6" t="s">
        <v>10</v>
      </c>
      <c r="D7" s="6" t="s">
        <v>11</v>
      </c>
      <c r="E7" s="7" t="s">
        <v>7</v>
      </c>
      <c r="F7" s="7" t="s">
        <v>8</v>
      </c>
      <c r="G7" s="7" t="s">
        <v>9</v>
      </c>
      <c r="H7" s="7" t="s">
        <v>21</v>
      </c>
    </row>
    <row r="8" spans="1:9" ht="13.2" customHeight="1" x14ac:dyDescent="0.25">
      <c r="A8" s="5">
        <v>1</v>
      </c>
      <c r="B8" s="6" t="s">
        <v>15</v>
      </c>
      <c r="C8" s="6">
        <v>20</v>
      </c>
      <c r="D8" s="6" t="s">
        <v>12</v>
      </c>
      <c r="E8" s="12">
        <v>3908</v>
      </c>
      <c r="F8" s="12">
        <v>4231</v>
      </c>
      <c r="G8" s="12">
        <v>4350</v>
      </c>
      <c r="H8" s="12">
        <f>AVERAGE(E8:G8)</f>
        <v>4163</v>
      </c>
      <c r="I8" s="13">
        <f>H8*C8</f>
        <v>83260</v>
      </c>
    </row>
    <row r="9" spans="1:9" ht="13.2" customHeight="1" x14ac:dyDescent="0.25">
      <c r="A9" s="5">
        <v>2</v>
      </c>
      <c r="B9" s="6" t="s">
        <v>16</v>
      </c>
      <c r="C9" s="6">
        <v>22</v>
      </c>
      <c r="D9" s="6" t="s">
        <v>12</v>
      </c>
      <c r="E9" s="12">
        <v>888</v>
      </c>
      <c r="F9" s="12">
        <v>905</v>
      </c>
      <c r="G9" s="12">
        <v>1100</v>
      </c>
      <c r="H9" s="12">
        <v>964.26</v>
      </c>
      <c r="I9" s="13">
        <f t="shared" ref="I9:I12" si="0">H9*C9</f>
        <v>21213.72</v>
      </c>
    </row>
    <row r="10" spans="1:9" ht="13.2" customHeight="1" x14ac:dyDescent="0.25">
      <c r="A10" s="5">
        <v>3</v>
      </c>
      <c r="B10" s="6" t="s">
        <v>24</v>
      </c>
      <c r="C10" s="6">
        <v>100</v>
      </c>
      <c r="D10" s="6" t="s">
        <v>12</v>
      </c>
      <c r="E10" s="12">
        <v>2250</v>
      </c>
      <c r="F10" s="12">
        <v>2360</v>
      </c>
      <c r="G10" s="12">
        <v>2460</v>
      </c>
      <c r="H10" s="12">
        <f t="shared" ref="H9:H12" si="1">AVERAGE(E10:G10)</f>
        <v>2356.6666666666665</v>
      </c>
      <c r="I10" s="13">
        <v>235667</v>
      </c>
    </row>
    <row r="11" spans="1:9" ht="27.6" customHeight="1" x14ac:dyDescent="0.25">
      <c r="A11" s="5">
        <v>4</v>
      </c>
      <c r="B11" s="6" t="s">
        <v>17</v>
      </c>
      <c r="C11" s="6">
        <v>25</v>
      </c>
      <c r="D11" s="6" t="s">
        <v>18</v>
      </c>
      <c r="E11" s="12">
        <v>285.60000000000002</v>
      </c>
      <c r="F11" s="12">
        <v>320</v>
      </c>
      <c r="G11" s="12">
        <v>380</v>
      </c>
      <c r="H11" s="12">
        <v>328.33</v>
      </c>
      <c r="I11" s="13">
        <f t="shared" si="0"/>
        <v>8208.25</v>
      </c>
    </row>
    <row r="12" spans="1:9" x14ac:dyDescent="0.25">
      <c r="A12" s="5">
        <v>5</v>
      </c>
      <c r="B12" s="6" t="s">
        <v>19</v>
      </c>
      <c r="C12" s="6">
        <v>20</v>
      </c>
      <c r="D12" s="6" t="s">
        <v>20</v>
      </c>
      <c r="E12" s="12">
        <v>1780</v>
      </c>
      <c r="F12" s="12">
        <v>1960</v>
      </c>
      <c r="G12" s="12">
        <v>2230</v>
      </c>
      <c r="H12" s="12">
        <f t="shared" si="1"/>
        <v>1990</v>
      </c>
      <c r="I12" s="13">
        <f t="shared" si="0"/>
        <v>39800</v>
      </c>
    </row>
    <row r="13" spans="1:9" ht="27" customHeight="1" x14ac:dyDescent="0.25">
      <c r="A13" s="17" t="s">
        <v>23</v>
      </c>
      <c r="B13" s="18"/>
      <c r="C13" s="18"/>
      <c r="D13" s="18"/>
      <c r="E13" s="18"/>
      <c r="F13" s="18"/>
      <c r="G13" s="18"/>
      <c r="H13" s="19"/>
      <c r="I13" s="13">
        <f>SUM(I8:I12)</f>
        <v>388148.97</v>
      </c>
    </row>
    <row r="14" spans="1:9" ht="27" customHeight="1" x14ac:dyDescent="0.25">
      <c r="A14" s="8" t="s">
        <v>13</v>
      </c>
      <c r="B14" s="8"/>
      <c r="C14" s="11"/>
      <c r="D14" s="11"/>
      <c r="E14" s="9"/>
      <c r="F14" s="9"/>
      <c r="G14" s="9"/>
      <c r="H14" s="9"/>
    </row>
    <row r="15" spans="1:9" ht="20.25" customHeight="1" x14ac:dyDescent="0.25">
      <c r="A15" s="20"/>
      <c r="B15" s="20"/>
      <c r="C15" s="10"/>
      <c r="D15" s="10"/>
      <c r="E15" s="9"/>
      <c r="F15" s="9"/>
      <c r="G15" s="9"/>
      <c r="H15" s="9"/>
    </row>
    <row r="16" spans="1:9" ht="64.5" customHeight="1" x14ac:dyDescent="0.25">
      <c r="A16" s="1"/>
      <c r="B16" s="1"/>
      <c r="C16" s="1"/>
      <c r="D16" s="1"/>
      <c r="E16" s="1"/>
      <c r="F16" s="1"/>
      <c r="G16" s="1"/>
      <c r="H16" s="1"/>
    </row>
  </sheetData>
  <sheetProtection selectLockedCells="1" selectUnlockedCells="1"/>
  <mergeCells count="5">
    <mergeCell ref="B4:H4"/>
    <mergeCell ref="B5:H5"/>
    <mergeCell ref="B6:H6"/>
    <mergeCell ref="A13:H13"/>
    <mergeCell ref="A15:B15"/>
  </mergeCells>
  <pageMargins left="0.25" right="0.25" top="0.75" bottom="0.75" header="0.3" footer="0.3"/>
  <pageSetup paperSize="9" scale="8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Громик Мария Александровна</dc:creator>
  <cp:lastModifiedBy>Березовская Элла Владимировна</cp:lastModifiedBy>
  <cp:lastPrinted>2026-06-29T05:21:32Z</cp:lastPrinted>
  <dcterms:created xsi:type="dcterms:W3CDTF">2025-06-27T07:26:10Z</dcterms:created>
  <dcterms:modified xsi:type="dcterms:W3CDTF">2026-06-29T05:33:03Z</dcterms:modified>
</cp:coreProperties>
</file>