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быт 1\Desktop\ОМТО 2026\НМЦК\"/>
    </mc:Choice>
  </mc:AlternateContent>
  <bookViews>
    <workbookView xWindow="0" yWindow="0" windowWidth="21600" windowHeight="933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1" i="9" l="1"/>
  <c r="O11" i="9"/>
  <c r="P11" i="9" s="1"/>
  <c r="X15" i="9" l="1"/>
  <c r="X16" i="9"/>
  <c r="Z15" i="9"/>
  <c r="Z16" i="9"/>
  <c r="Y15" i="9"/>
  <c r="Y16" i="9"/>
  <c r="N14" i="9"/>
  <c r="O14" i="9"/>
  <c r="N15" i="9"/>
  <c r="S15" i="9" s="1"/>
  <c r="T15" i="9" s="1"/>
  <c r="O15" i="9"/>
  <c r="S14" i="9" l="1"/>
  <c r="T14" i="9" s="1"/>
  <c r="P14" i="9"/>
  <c r="P15" i="9"/>
  <c r="N16" i="9"/>
  <c r="S16" i="9" s="1"/>
  <c r="T16" i="9" s="1"/>
  <c r="O16" i="9"/>
  <c r="P16" i="9" l="1"/>
  <c r="U12" i="9"/>
  <c r="V12" i="9"/>
  <c r="W12" i="9"/>
  <c r="N12" i="9"/>
  <c r="O12" i="9"/>
  <c r="S12" i="9" l="1"/>
  <c r="T12" i="9" s="1"/>
  <c r="P12" i="9"/>
  <c r="O13" i="9"/>
  <c r="K16" i="9" l="1"/>
  <c r="W13" i="9"/>
  <c r="V13" i="9"/>
  <c r="U13" i="9"/>
  <c r="N13" i="9"/>
  <c r="W11" i="9"/>
  <c r="V11" i="9"/>
  <c r="U11" i="9"/>
  <c r="S11" i="9" l="1"/>
  <c r="T11" i="9" s="1"/>
  <c r="S13" i="9"/>
  <c r="T13" i="9" s="1"/>
  <c r="P13" i="9"/>
  <c r="W16" i="9"/>
  <c r="V16" i="9"/>
  <c r="U16" i="9"/>
  <c r="T18" i="9" l="1"/>
</calcChain>
</file>

<file path=xl/sharedStrings.xml><?xml version="1.0" encoding="utf-8"?>
<sst xmlns="http://schemas.openxmlformats.org/spreadsheetml/2006/main" count="53" uniqueCount="50">
  <si>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</si>
  <si>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</si>
  <si>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</si>
  <si>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</si>
  <si>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</si>
  <si>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</si>
  <si>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</si>
  <si>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</si>
  <si>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</si>
  <si>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</si>
  <si>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</si>
  <si>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-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</si>
  <si>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</si>
  <si>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</si>
  <si>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</si>
  <si>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</si>
  <si>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</si>
  <si>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</si>
  <si>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</si>
  <si>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</si>
  <si>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</si>
  <si>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</si>
  <si>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</si>
  <si>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</si>
  <si>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</si>
  <si>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</si>
  <si>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</si>
  <si>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</si>
  <si>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</si>
  <si>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</si>
  <si>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</si>
  <si>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</si>
  <si>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</si>
  <si>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</si>
  <si>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</si>
  <si>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</si>
  <si>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</si>
  <si>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</si>
  <si>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</si>
  <si>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</si>
  <si>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</si>
  <si>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</si>
  <si>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</si>
  <si>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Наименование валюты в соответствии с общероссийским классификатором валют - Российский рубль</t>
  </si>
  <si>
    <t>Наименование товаров, работ, услуг*</t>
  </si>
  <si>
    <t>Ед.изм</t>
  </si>
  <si>
    <t>* В соответствии с пп. «и» п. 5 Постановления Правительства Российской Федерации от 23.12.2024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–Постановление) запрет на закупку товара, включенного в перечень согласно Приложению № 1 к Постановлению, не установлен, так как начальная (максимальная) цена контракта не превышает 1 млн. рублей и при этом ни одна из использованных при определении такой цены цена единицы товара не превышает 300 тыс. рублей.</t>
  </si>
  <si>
    <t>усл.ед.</t>
  </si>
  <si>
    <t>оказание услуг по оценке профессиональных рисков</t>
  </si>
  <si>
    <r>
      <t xml:space="preserve">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 В целях эффективного  расхода бюджетных средств наименьшая цена  составляет </t>
    </r>
    <r>
      <rPr>
        <b/>
        <sz val="13"/>
        <rFont val="Times New Roman"/>
        <family val="1"/>
        <charset val="204"/>
      </rPr>
      <t>34 650  (тридцать четыре тысячи шестьсот пятьдесят) рублей 00 копеек</t>
    </r>
    <r>
      <rPr>
        <sz val="13"/>
        <rFont val="Times New Roman"/>
        <family val="1"/>
        <charset val="204"/>
      </rPr>
      <t xml:space="preserve"> (поставщик № 1) в виду использования   наименьшей цены  и включает в себя стоимость 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</si>
</sst>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3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43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43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3</xdr:col>
      <xdr:colOff>466725</xdr:colOff>
      <xdr:row>21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23</xdr:row>
      <xdr:rowOff>0</xdr:rowOff>
    </xdr:from>
    <xdr:to>
      <xdr:col>4</xdr:col>
      <xdr:colOff>28575</xdr:colOff>
      <xdr:row>25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2</xdr:col>
      <xdr:colOff>104775</xdr:colOff>
      <xdr:row>26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3</xdr:col>
      <xdr:colOff>85725</xdr:colOff>
      <xdr:row>33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tabSelected="1" topLeftCell="A26" workbookViewId="0">
      <selection activeCell="T10" sqref="T10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4.5703125" style="1" customWidth="1"/>
    <col min="6" max="7" width="10.7109375" style="1" hidden="1" customWidth="1"/>
    <col min="8" max="8" width="14.5703125" style="1" customWidth="1"/>
    <col min="9" max="9" width="11.28515625" style="1" hidden="1" customWidth="1"/>
    <col min="10" max="10" width="12.42578125" style="1" customWidth="1"/>
    <col min="11" max="11" width="12.85546875" style="1" hidden="1" customWidth="1"/>
    <col min="12" max="12" width="15.28515625" style="1" hidden="1" customWidth="1"/>
    <col min="13" max="13" width="13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3.425781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84" customHeight="1" x14ac:dyDescent="0.25">
      <c r="P1" s="43" t="s">
        <v>22</v>
      </c>
      <c r="Q1" s="43"/>
      <c r="R1" s="43"/>
      <c r="S1" s="43"/>
      <c r="T1" s="43"/>
    </row>
    <row r="2" spans="1:26" s="2" customFormat="1" ht="33.75" customHeight="1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6" s="3" customFormat="1" ht="7.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6" s="3" customFormat="1" ht="14.25" customHeight="1" x14ac:dyDescent="0.25">
      <c r="A4" s="46" t="s">
        <v>15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6" s="3" customFormat="1" ht="30.6" customHeight="1" x14ac:dyDescent="0.25">
      <c r="A5" s="47" t="s">
        <v>0</v>
      </c>
      <c r="B5" s="47"/>
      <c r="C5" s="47"/>
      <c r="D5" s="47"/>
      <c r="E5" s="48" t="s">
        <v>48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6" s="3" customFormat="1" ht="29.25" customHeight="1" x14ac:dyDescent="0.25">
      <c r="A6" s="47" t="s">
        <v>1</v>
      </c>
      <c r="B6" s="47"/>
      <c r="C6" s="47"/>
      <c r="D6" s="47"/>
      <c r="E6" s="47" t="s">
        <v>16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6" s="3" customFormat="1" ht="18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6" ht="18" customHeight="1" x14ac:dyDescent="0.25">
      <c r="A8" s="49" t="s">
        <v>17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spans="1:26" ht="45.75" customHeight="1" x14ac:dyDescent="0.25">
      <c r="A9" s="39" t="s">
        <v>2</v>
      </c>
      <c r="B9" s="39" t="s">
        <v>44</v>
      </c>
      <c r="C9" s="50" t="s">
        <v>45</v>
      </c>
      <c r="D9" s="38" t="s">
        <v>13</v>
      </c>
      <c r="E9" s="39" t="s">
        <v>12</v>
      </c>
      <c r="F9" s="39"/>
      <c r="G9" s="39"/>
      <c r="H9" s="39"/>
      <c r="I9" s="39"/>
      <c r="J9" s="39"/>
      <c r="K9" s="19"/>
      <c r="L9" s="39" t="s">
        <v>3</v>
      </c>
      <c r="M9" s="39"/>
      <c r="N9" s="38" t="s">
        <v>4</v>
      </c>
      <c r="O9" s="38"/>
      <c r="P9" s="38"/>
      <c r="Q9" s="39" t="s">
        <v>5</v>
      </c>
      <c r="R9" s="39"/>
      <c r="S9" s="39"/>
      <c r="T9" s="39"/>
    </row>
    <row r="10" spans="1:26" ht="77.25" customHeight="1" x14ac:dyDescent="0.25">
      <c r="A10" s="39"/>
      <c r="B10" s="39"/>
      <c r="C10" s="51"/>
      <c r="D10" s="38"/>
      <c r="E10" s="19" t="s">
        <v>18</v>
      </c>
      <c r="F10" s="19"/>
      <c r="G10" s="21"/>
      <c r="H10" s="19" t="s">
        <v>19</v>
      </c>
      <c r="I10" s="19" t="s">
        <v>25</v>
      </c>
      <c r="J10" s="19" t="s">
        <v>25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23</v>
      </c>
      <c r="Q10" s="4" t="s">
        <v>24</v>
      </c>
      <c r="R10" s="19" t="s">
        <v>10</v>
      </c>
      <c r="S10" s="19" t="s">
        <v>21</v>
      </c>
      <c r="T10" s="19" t="s">
        <v>20</v>
      </c>
    </row>
    <row r="11" spans="1:26" ht="45.75" customHeight="1" x14ac:dyDescent="0.25">
      <c r="A11" s="28">
        <v>1</v>
      </c>
      <c r="B11" s="52" t="s">
        <v>48</v>
      </c>
      <c r="C11" s="29" t="s">
        <v>47</v>
      </c>
      <c r="D11" s="22">
        <v>1</v>
      </c>
      <c r="E11" s="6">
        <v>34650</v>
      </c>
      <c r="F11" s="17"/>
      <c r="G11" s="17"/>
      <c r="H11" s="6">
        <v>46200</v>
      </c>
      <c r="I11" s="6"/>
      <c r="J11" s="6">
        <v>50050</v>
      </c>
      <c r="K11" s="6"/>
      <c r="L11" s="6"/>
      <c r="M11" s="6"/>
      <c r="N11" s="6">
        <f t="shared" ref="N11:N13" si="0">ROUND((E11+H11+J11)/3,2)</f>
        <v>43633.33</v>
      </c>
      <c r="O11" s="18">
        <f>STDEVA(E11,H11,J11)</f>
        <v>8014.4140979446211</v>
      </c>
      <c r="P11" s="18">
        <f>O11/N11*100</f>
        <v>18.367642574941268</v>
      </c>
      <c r="Q11" s="6"/>
      <c r="R11" s="6"/>
      <c r="S11" s="6">
        <f>N11</f>
        <v>43633.33</v>
      </c>
      <c r="T11" s="6">
        <f>D11*S11</f>
        <v>43633.33</v>
      </c>
      <c r="U11" s="20">
        <f t="shared" ref="U11:U13" si="1">D11*E11</f>
        <v>34650</v>
      </c>
      <c r="V11" s="20">
        <f t="shared" ref="V11:V13" si="2">D11*H11</f>
        <v>46200</v>
      </c>
      <c r="W11" s="20">
        <f t="shared" ref="W11:W13" si="3">D11*J11</f>
        <v>50050</v>
      </c>
      <c r="X11" s="20"/>
      <c r="Y11" s="20"/>
      <c r="Z11" s="20"/>
    </row>
    <row r="12" spans="1:26" ht="18" hidden="1" customHeight="1" x14ac:dyDescent="0.25">
      <c r="A12" s="28"/>
      <c r="B12" s="30"/>
      <c r="C12" s="29"/>
      <c r="D12" s="22"/>
      <c r="E12" s="6"/>
      <c r="F12" s="17"/>
      <c r="G12" s="17"/>
      <c r="H12" s="6"/>
      <c r="I12" s="6"/>
      <c r="J12" s="6"/>
      <c r="K12" s="6"/>
      <c r="L12" s="6"/>
      <c r="M12" s="6"/>
      <c r="N12" s="6">
        <f t="shared" ref="N12" si="4">ROUND((E12+H12+J12)/3,2)</f>
        <v>0</v>
      </c>
      <c r="O12" s="18" t="e">
        <f>STDEVA(E12,H12,J12)</f>
        <v>#DIV/0!</v>
      </c>
      <c r="P12" s="18" t="e">
        <f>O12/N12*100</f>
        <v>#DIV/0!</v>
      </c>
      <c r="Q12" s="6"/>
      <c r="R12" s="6"/>
      <c r="S12" s="6">
        <f>N12</f>
        <v>0</v>
      </c>
      <c r="T12" s="6">
        <f t="shared" ref="T12" si="5">D12*S12</f>
        <v>0</v>
      </c>
      <c r="U12" s="20">
        <f t="shared" ref="U12" si="6">D12*E12</f>
        <v>0</v>
      </c>
      <c r="V12" s="20">
        <f t="shared" ref="V12" si="7">D12*H12</f>
        <v>0</v>
      </c>
      <c r="W12" s="20">
        <f t="shared" ref="W12" si="8">D12*J12</f>
        <v>0</v>
      </c>
      <c r="X12" s="20"/>
      <c r="Y12" s="20"/>
      <c r="Z12" s="20"/>
    </row>
    <row r="13" spans="1:26" ht="30.75" hidden="1" customHeight="1" x14ac:dyDescent="0.25">
      <c r="A13" s="28"/>
      <c r="B13" s="31"/>
      <c r="C13" s="29"/>
      <c r="D13" s="22"/>
      <c r="E13" s="6"/>
      <c r="F13" s="17"/>
      <c r="G13" s="17"/>
      <c r="H13" s="6"/>
      <c r="I13" s="6"/>
      <c r="J13" s="6"/>
      <c r="K13" s="6"/>
      <c r="L13" s="6"/>
      <c r="M13" s="6"/>
      <c r="N13" s="6">
        <f t="shared" si="0"/>
        <v>0</v>
      </c>
      <c r="O13" s="18" t="e">
        <f t="shared" ref="O13" si="9">STDEVA(E13,H13,J13)</f>
        <v>#DIV/0!</v>
      </c>
      <c r="P13" s="18" t="e">
        <f t="shared" ref="P13" si="10">O13/N13*100</f>
        <v>#DIV/0!</v>
      </c>
      <c r="Q13" s="6"/>
      <c r="R13" s="6"/>
      <c r="S13" s="6">
        <f t="shared" ref="S13" si="11">N13</f>
        <v>0</v>
      </c>
      <c r="T13" s="6">
        <f t="shared" ref="T13:T16" si="12">D13*S13</f>
        <v>0</v>
      </c>
      <c r="U13" s="20">
        <f t="shared" si="1"/>
        <v>0</v>
      </c>
      <c r="V13" s="20">
        <f t="shared" si="2"/>
        <v>0</v>
      </c>
      <c r="W13" s="20">
        <f t="shared" si="3"/>
        <v>0</v>
      </c>
      <c r="X13" s="20"/>
      <c r="Y13" s="20"/>
      <c r="Z13" s="20"/>
    </row>
    <row r="14" spans="1:26" ht="18.75" hidden="1" customHeight="1" x14ac:dyDescent="0.25">
      <c r="A14" s="28"/>
      <c r="B14" s="30"/>
      <c r="C14" s="29"/>
      <c r="D14" s="22"/>
      <c r="E14" s="6"/>
      <c r="F14" s="17"/>
      <c r="G14" s="17"/>
      <c r="H14" s="6"/>
      <c r="I14" s="6"/>
      <c r="J14" s="6"/>
      <c r="K14" s="6"/>
      <c r="L14" s="6"/>
      <c r="M14" s="6"/>
      <c r="N14" s="6">
        <f t="shared" ref="N14:N15" si="13">ROUND((E14+H14+J14)/3,2)</f>
        <v>0</v>
      </c>
      <c r="O14" s="18" t="e">
        <f t="shared" ref="O14:O15" si="14">STDEVA(E14,H14,J14)</f>
        <v>#DIV/0!</v>
      </c>
      <c r="P14" s="18" t="e">
        <f t="shared" ref="P14:P15" si="15">O14/N14*100</f>
        <v>#DIV/0!</v>
      </c>
      <c r="Q14" s="6"/>
      <c r="R14" s="6"/>
      <c r="S14" s="6">
        <f t="shared" ref="S14:S15" si="16">N14</f>
        <v>0</v>
      </c>
      <c r="T14" s="6">
        <f t="shared" ref="T14:T15" si="17">D14*S14</f>
        <v>0</v>
      </c>
      <c r="U14" s="20"/>
      <c r="V14" s="20"/>
      <c r="W14" s="20"/>
      <c r="X14" s="20"/>
      <c r="Y14" s="20"/>
      <c r="Z14" s="20"/>
    </row>
    <row r="15" spans="1:26" ht="18.75" hidden="1" customHeight="1" x14ac:dyDescent="0.25">
      <c r="A15" s="28"/>
      <c r="B15" s="30"/>
      <c r="C15" s="29"/>
      <c r="D15" s="22"/>
      <c r="E15" s="6"/>
      <c r="F15" s="17"/>
      <c r="G15" s="17"/>
      <c r="H15" s="6"/>
      <c r="I15" s="6"/>
      <c r="J15" s="6"/>
      <c r="K15" s="6"/>
      <c r="L15" s="6"/>
      <c r="M15" s="6"/>
      <c r="N15" s="6">
        <f t="shared" si="13"/>
        <v>0</v>
      </c>
      <c r="O15" s="18" t="e">
        <f t="shared" si="14"/>
        <v>#DIV/0!</v>
      </c>
      <c r="P15" s="18" t="e">
        <f t="shared" si="15"/>
        <v>#DIV/0!</v>
      </c>
      <c r="Q15" s="6"/>
      <c r="R15" s="6"/>
      <c r="S15" s="6">
        <f t="shared" si="16"/>
        <v>0</v>
      </c>
      <c r="T15" s="6">
        <f t="shared" si="17"/>
        <v>0</v>
      </c>
      <c r="U15" s="20"/>
      <c r="V15" s="20"/>
      <c r="W15" s="20"/>
      <c r="X15" s="20">
        <f t="shared" ref="X15:X16" si="18">D15*E15</f>
        <v>0</v>
      </c>
      <c r="Y15" s="20">
        <f t="shared" ref="Y15:Y16" si="19">D15*H15</f>
        <v>0</v>
      </c>
      <c r="Z15" s="20">
        <f t="shared" ref="Z15:Z16" si="20">D15*J15</f>
        <v>0</v>
      </c>
    </row>
    <row r="16" spans="1:26" s="5" customFormat="1" ht="19.5" hidden="1" customHeight="1" x14ac:dyDescent="0.25">
      <c r="A16" s="28"/>
      <c r="B16" s="30"/>
      <c r="C16" s="29"/>
      <c r="D16" s="4"/>
      <c r="E16" s="6"/>
      <c r="F16" s="17"/>
      <c r="G16" s="17"/>
      <c r="H16" s="6"/>
      <c r="I16" s="6"/>
      <c r="J16" s="6"/>
      <c r="K16" s="6" t="e">
        <f>SUM(#REF!)</f>
        <v>#REF!</v>
      </c>
      <c r="L16" s="6">
        <v>0</v>
      </c>
      <c r="M16" s="6" t="s">
        <v>11</v>
      </c>
      <c r="N16" s="6">
        <f t="shared" ref="N16" si="21">ROUND((E16+H16+J16)/3,2)</f>
        <v>0</v>
      </c>
      <c r="O16" s="18" t="e">
        <f t="shared" ref="O16" si="22">STDEVA(E16,H16,J16)</f>
        <v>#DIV/0!</v>
      </c>
      <c r="P16" s="18" t="e">
        <f t="shared" ref="P16" si="23">O16/N16*100</f>
        <v>#DIV/0!</v>
      </c>
      <c r="Q16" s="6"/>
      <c r="R16" s="6"/>
      <c r="S16" s="6">
        <f t="shared" ref="S16" si="24">N16</f>
        <v>0</v>
      </c>
      <c r="T16" s="6">
        <f t="shared" si="12"/>
        <v>0</v>
      </c>
      <c r="U16" s="23">
        <f>SUM(U11:U13)</f>
        <v>34650</v>
      </c>
      <c r="V16" s="23">
        <f>SUM(V11:V13)</f>
        <v>46200</v>
      </c>
      <c r="W16" s="23">
        <f>SUM(W11:W13)</f>
        <v>50050</v>
      </c>
      <c r="X16" s="20">
        <f t="shared" si="18"/>
        <v>0</v>
      </c>
      <c r="Y16" s="20">
        <f t="shared" si="19"/>
        <v>0</v>
      </c>
      <c r="Z16" s="20">
        <f t="shared" si="20"/>
        <v>0</v>
      </c>
    </row>
    <row r="17" spans="1:20" s="5" customFormat="1" ht="13.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27">
        <f>SUM(T11:T16)</f>
        <v>43633.33</v>
      </c>
    </row>
    <row r="19" spans="1:20" customFormat="1" ht="43.5" customHeight="1" x14ac:dyDescent="0.25">
      <c r="A19" s="41" t="s">
        <v>26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customFormat="1" ht="15.75" x14ac:dyDescent="0.25">
      <c r="A20" s="42" t="s">
        <v>27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7"/>
      <c r="P20" s="7"/>
    </row>
    <row r="21" spans="1:20" customFormat="1" ht="15.75" x14ac:dyDescent="0.25">
      <c r="B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20" customFormat="1" ht="27" customHeight="1" x14ac:dyDescent="0.25">
      <c r="B22" s="7"/>
      <c r="C22" s="7"/>
      <c r="D22" s="7"/>
      <c r="E22" s="8" t="s">
        <v>28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20" customFormat="1" ht="16.89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0" customFormat="1" ht="16.899999999999999" customHeight="1" x14ac:dyDescent="0.25">
      <c r="B24" s="7"/>
      <c r="C24" s="9" t="s">
        <v>29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0" customFormat="1" ht="16.899999999999999" customHeight="1" x14ac:dyDescent="0.25">
      <c r="B25" s="7"/>
      <c r="C25" s="7"/>
      <c r="D25" s="7"/>
      <c r="E25" s="9" t="s">
        <v>30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0" customFormat="1" ht="27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0" customFormat="1" ht="27" customHeight="1" x14ac:dyDescent="0.25">
      <c r="B27" s="7"/>
      <c r="C27" s="8" t="s">
        <v>31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0" customFormat="1" ht="27" customHeight="1" x14ac:dyDescent="0.25">
      <c r="B28" s="7"/>
      <c r="C28" s="8" t="s">
        <v>32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20" customFormat="1" ht="16.899999999999999" customHeight="1" x14ac:dyDescent="0.25">
      <c r="B29" s="7"/>
      <c r="C29" s="9" t="s">
        <v>33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  <c r="O29" s="7"/>
      <c r="P29" s="7"/>
    </row>
    <row r="30" spans="1:20" customFormat="1" ht="16.899999999999999" customHeight="1" x14ac:dyDescent="0.3">
      <c r="A30" s="36" t="s">
        <v>34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7"/>
    </row>
    <row r="31" spans="1:20" customFormat="1" ht="16.899999999999999" customHeight="1" x14ac:dyDescent="0.25">
      <c r="B31" s="7"/>
      <c r="C31" s="11" t="s">
        <v>35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20" customFormat="1" ht="16.899999999999999" customHeight="1" x14ac:dyDescent="0.25">
      <c r="B32" s="7"/>
      <c r="C32" s="12" t="s">
        <v>36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21" customFormat="1" ht="16.899999999999999" customHeight="1" x14ac:dyDescent="0.25">
      <c r="B33" s="7"/>
      <c r="C33" s="12" t="s">
        <v>29</v>
      </c>
      <c r="D33" s="13" t="s">
        <v>37</v>
      </c>
      <c r="E33" s="13"/>
      <c r="F33" s="13"/>
      <c r="G33" s="13"/>
      <c r="H33" s="13"/>
      <c r="I33" s="13"/>
      <c r="J33" s="13"/>
      <c r="K33" s="13"/>
      <c r="L33" s="13"/>
      <c r="M33" s="13"/>
      <c r="N33" s="7"/>
      <c r="O33" s="7"/>
      <c r="P33" s="7"/>
    </row>
    <row r="34" spans="1:21" customFormat="1" ht="16.899999999999999" customHeight="1" x14ac:dyDescent="0.25">
      <c r="B34" s="7"/>
      <c r="C34" s="32" t="s">
        <v>38</v>
      </c>
      <c r="D34" s="32"/>
      <c r="E34" s="32"/>
      <c r="F34" s="32"/>
      <c r="G34" s="32"/>
      <c r="H34" s="32"/>
      <c r="I34" s="7"/>
      <c r="J34" s="7"/>
      <c r="K34" s="7"/>
      <c r="L34" s="7"/>
      <c r="M34" s="7"/>
      <c r="N34" s="7"/>
      <c r="O34" s="7"/>
      <c r="P34" s="7"/>
    </row>
    <row r="35" spans="1:21" customFormat="1" ht="16.899999999999999" customHeight="1" x14ac:dyDescent="0.25">
      <c r="B35" s="14"/>
      <c r="C35" s="7"/>
      <c r="D35" s="13" t="s">
        <v>39</v>
      </c>
      <c r="E35" s="13"/>
      <c r="F35" s="13"/>
      <c r="G35" s="13"/>
      <c r="H35" s="13"/>
      <c r="I35" s="13"/>
      <c r="J35" s="7"/>
      <c r="K35" s="7"/>
      <c r="L35" s="7"/>
      <c r="M35" s="7"/>
      <c r="N35" s="7"/>
      <c r="O35" s="7"/>
      <c r="P35" s="7"/>
      <c r="Q35" s="7"/>
      <c r="R35" s="15"/>
    </row>
    <row r="36" spans="1:21" customFormat="1" ht="16.899999999999999" customHeight="1" x14ac:dyDescent="0.25">
      <c r="B36" s="14"/>
      <c r="C36" s="7"/>
      <c r="D36" s="13" t="s">
        <v>40</v>
      </c>
      <c r="E36" s="13"/>
      <c r="F36" s="13"/>
      <c r="G36" s="13"/>
      <c r="H36" s="13"/>
      <c r="I36" s="13"/>
      <c r="J36" s="7"/>
      <c r="K36" s="7"/>
      <c r="L36" s="7"/>
      <c r="M36" s="7"/>
      <c r="N36" s="7"/>
      <c r="O36" s="7"/>
      <c r="P36" s="7"/>
      <c r="Q36" s="7"/>
      <c r="R36" s="15"/>
    </row>
    <row r="37" spans="1:21" customFormat="1" ht="16.899999999999999" customHeight="1" x14ac:dyDescent="0.25">
      <c r="B37" s="13"/>
      <c r="C37" s="13"/>
      <c r="D37" s="13" t="s">
        <v>41</v>
      </c>
      <c r="E37" s="13"/>
      <c r="F37" s="13"/>
      <c r="G37" s="13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21" customFormat="1" ht="64.5" hidden="1" customHeight="1" x14ac:dyDescent="0.25">
      <c r="B38" s="37" t="s">
        <v>46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spans="1:21" customFormat="1" ht="47.25" customHeight="1" x14ac:dyDescent="0.25">
      <c r="A39" s="33" t="s">
        <v>49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1" s="14" customFormat="1" ht="32.25" customHeight="1" x14ac:dyDescent="0.25">
      <c r="A40" s="34" t="s">
        <v>42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1:21" s="14" customFormat="1" ht="16.899999999999999" customHeight="1" x14ac:dyDescent="0.25">
      <c r="A41" s="35" t="s">
        <v>43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</sheetData>
  <mergeCells count="27">
    <mergeCell ref="A17:T17"/>
    <mergeCell ref="A19:T19"/>
    <mergeCell ref="A20:N20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34:H34"/>
    <mergeCell ref="A39:T39"/>
    <mergeCell ref="A40:T40"/>
    <mergeCell ref="A41:T41"/>
    <mergeCell ref="A30:O30"/>
    <mergeCell ref="B38:U38"/>
  </mergeCells>
  <pageMargins left="0" right="0" top="0" bottom="0" header="0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2026-05-18T11:25:00Z</cp:lastPrinted>
  <dcterms:created xsi:type="dcterms:W3CDTF">2015-03-23T12:24:37Z</dcterms:created>
  <dcterms:modified xsi:type="dcterms:W3CDTF">2026-06-29T04:48:52Z</dcterms:modified>
</cp:coreProperties>
</file>