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Fedulaeva\Desktop\В работе\"/>
    </mc:Choice>
  </mc:AlternateContent>
  <xr:revisionPtr revIDLastSave="0" documentId="8_{0D237131-70D8-4214-9004-8F47AD8071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3" sheetId="3" r:id="rId2"/>
  </sheets>
  <definedNames>
    <definedName name="_xlnm._FilterDatabase" localSheetId="0" hidden="1">Лист1!#REF!</definedName>
    <definedName name="_xlnm.Print_Area" localSheetId="0">Лист1!$A$3:$K$25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" l="1"/>
  <c r="J6" i="1" s="1"/>
  <c r="K6" i="1" l="1"/>
  <c r="K9" i="1" s="1"/>
</calcChain>
</file>

<file path=xl/sharedStrings.xml><?xml version="1.0" encoding="utf-8"?>
<sst xmlns="http://schemas.openxmlformats.org/spreadsheetml/2006/main" count="18" uniqueCount="18">
  <si>
    <t>№ п/п</t>
  </si>
  <si>
    <t>Источник информации</t>
  </si>
  <si>
    <t>Кол-во</t>
  </si>
  <si>
    <t>Среднее квадратичное отклонение</t>
  </si>
  <si>
    <t>Итого:</t>
  </si>
  <si>
    <t>Наименование товара</t>
  </si>
  <si>
    <t>Ед. изм.</t>
  </si>
  <si>
    <t>Коэффициент вариации, %. (частное столбца№10и столбца№9, умноженное на 100)</t>
  </si>
  <si>
    <t>Средняя стоимость товара = столб.№4 х столб. №9 (в рублях)</t>
  </si>
  <si>
    <t>Средняя цена за единицу измерения, руб.</t>
  </si>
  <si>
    <t>Предмет договора:  поставка реагента "Кровь баранья дефибринированная для питательных сред, стерильная"</t>
  </si>
  <si>
    <t>л</t>
  </si>
  <si>
    <t>Поставка реагента "Кровь баранья дефибринированная для питательных сред, стерильная"</t>
  </si>
  <si>
    <t>Дата составления расчета НМЦД: 23.06.2026</t>
  </si>
  <si>
    <t>Поставщик №1 коммерческое предложение              №324 от 23.06.2026 г.</t>
  </si>
  <si>
    <t>Поставщик  №2 коммерческое предложение            №495 от 23.06.2026 г.</t>
  </si>
  <si>
    <t>Поставщик  №3 коммерческое предложение        №367 от 22.06.2026г.</t>
  </si>
  <si>
    <t xml:space="preserve">Руководствуясь письмом Минфина России от 19 июня 2020 г. № 24-01-08/52980, с учетом выделенного объема финансового обеспечения на данную закупку, предусмотренного утвержденным планом-графиком закупок товаров, работ, услуг Заказчика на 2026 финансовый год и на плановый период 2027 и 2028 годов, в целях экономии бюджетных средств Заказчик определил стоимость 462 000 (четыреста шестьдесят две тысячи) рублей 00 копеек.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</si>
</sst>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</cellStyleXfs>
  <cellXfs count="45">
    <xf numFmtId="0" fontId="0" fillId="0" borderId="0" xfId="0"/>
    <xf numFmtId="4" fontId="0" fillId="0" borderId="0" xfId="0" applyNumberFormat="1"/>
    <xf numFmtId="164" fontId="0" fillId="0" borderId="0" xfId="0" applyNumberFormat="1"/>
    <xf numFmtId="2" fontId="0" fillId="0" borderId="0" xfId="0" applyNumberFormat="1"/>
    <xf numFmtId="4" fontId="7" fillId="0" borderId="1" xfId="0" applyNumberFormat="1" applyFont="1" applyBorder="1" applyAlignment="1">
      <alignment horizontal="center" vertical="center"/>
    </xf>
    <xf numFmtId="43" fontId="0" fillId="0" borderId="0" xfId="1" applyFont="1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/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/>
    <xf numFmtId="2" fontId="10" fillId="0" borderId="0" xfId="0" applyNumberFormat="1" applyFont="1" applyBorder="1"/>
    <xf numFmtId="0" fontId="6" fillId="0" borderId="0" xfId="3" applyFont="1" applyBorder="1"/>
    <xf numFmtId="0" fontId="11" fillId="0" borderId="0" xfId="3" applyBorder="1"/>
    <xf numFmtId="0" fontId="10" fillId="0" borderId="0" xfId="3" applyFont="1" applyBorder="1"/>
    <xf numFmtId="0" fontId="10" fillId="0" borderId="0" xfId="0" applyFont="1" applyBorder="1"/>
    <xf numFmtId="0" fontId="10" fillId="0" borderId="0" xfId="3" applyFont="1" applyFill="1" applyBorder="1"/>
    <xf numFmtId="0" fontId="1" fillId="0" borderId="1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4" fontId="2" fillId="3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/>
    </xf>
  </cellXfs>
  <cellStyles count="4">
    <cellStyle name="Обычный" xfId="0" builtinId="0"/>
    <cellStyle name="Обычный 2" xfId="3" xr:uid="{00000000-0005-0000-0000-000001000000}"/>
    <cellStyle name="Финансовый" xfId="1" builtinId="3"/>
    <cellStyle name="Финансовый 2" xfId="2" xr:uid="{00000000-0005-0000-0000-000003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4"/>
  <sheetViews>
    <sheetView tabSelected="1" zoomScale="90" zoomScaleNormal="90" zoomScaleSheetLayoutView="110" workbookViewId="0">
      <selection activeCell="A10" sqref="A10:K10"/>
    </sheetView>
  </sheetViews>
  <sheetFormatPr defaultColWidth="8.85546875" defaultRowHeight="15" x14ac:dyDescent="0.25"/>
  <cols>
    <col min="1" max="1" width="5.85546875" customWidth="1"/>
    <col min="2" max="2" width="31" customWidth="1"/>
    <col min="3" max="3" width="8.42578125" customWidth="1"/>
    <col min="4" max="4" width="8.7109375" customWidth="1"/>
    <col min="5" max="5" width="14.85546875" customWidth="1"/>
    <col min="6" max="6" width="14.42578125" customWidth="1"/>
    <col min="7" max="7" width="14.7109375" customWidth="1"/>
    <col min="8" max="8" width="16.85546875" customWidth="1"/>
    <col min="9" max="9" width="13.85546875" customWidth="1"/>
    <col min="10" max="10" width="15" customWidth="1"/>
    <col min="11" max="11" width="12.85546875" customWidth="1"/>
    <col min="12" max="12" width="15.7109375" customWidth="1"/>
    <col min="13" max="13" width="14.85546875" customWidth="1"/>
    <col min="14" max="14" width="14.85546875" style="8" customWidth="1"/>
    <col min="15" max="15" width="18.28515625" customWidth="1"/>
    <col min="16" max="16" width="14.7109375" customWidth="1"/>
    <col min="17" max="17" width="13.7109375" customWidth="1"/>
    <col min="19" max="19" width="13.85546875" customWidth="1"/>
  </cols>
  <sheetData>
    <row r="1" spans="1:19" s="8" customFormat="1" ht="45" customHeight="1" x14ac:dyDescent="0.25">
      <c r="A1" s="31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9" ht="27.75" customHeight="1" x14ac:dyDescent="0.25">
      <c r="A2" s="38" t="s">
        <v>10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9" ht="84" customHeight="1" x14ac:dyDescent="0.25">
      <c r="A3" s="12" t="s">
        <v>0</v>
      </c>
      <c r="B3" s="12" t="s">
        <v>5</v>
      </c>
      <c r="C3" s="12" t="s">
        <v>6</v>
      </c>
      <c r="D3" s="12" t="s">
        <v>2</v>
      </c>
      <c r="E3" s="41" t="s">
        <v>1</v>
      </c>
      <c r="F3" s="41"/>
      <c r="G3" s="41"/>
      <c r="H3" s="12" t="s">
        <v>9</v>
      </c>
      <c r="I3" s="12" t="s">
        <v>3</v>
      </c>
      <c r="J3" s="12" t="s">
        <v>7</v>
      </c>
      <c r="K3" s="12" t="s">
        <v>8</v>
      </c>
    </row>
    <row r="4" spans="1:19" x14ac:dyDescent="0.25">
      <c r="A4" s="43">
        <v>1</v>
      </c>
      <c r="B4" s="42">
        <v>2</v>
      </c>
      <c r="C4" s="41">
        <v>3</v>
      </c>
      <c r="D4" s="41">
        <v>4</v>
      </c>
      <c r="E4" s="41">
        <v>5</v>
      </c>
      <c r="F4" s="41"/>
      <c r="G4" s="41"/>
      <c r="H4" s="41">
        <v>6</v>
      </c>
      <c r="I4" s="41">
        <v>7</v>
      </c>
      <c r="J4" s="41">
        <v>8</v>
      </c>
      <c r="K4" s="41">
        <v>9</v>
      </c>
    </row>
    <row r="5" spans="1:19" ht="60" x14ac:dyDescent="0.25">
      <c r="A5" s="43"/>
      <c r="B5" s="42"/>
      <c r="C5" s="41"/>
      <c r="D5" s="41"/>
      <c r="E5" s="13" t="s">
        <v>14</v>
      </c>
      <c r="F5" s="13" t="s">
        <v>15</v>
      </c>
      <c r="G5" s="13" t="s">
        <v>16</v>
      </c>
      <c r="H5" s="41"/>
      <c r="I5" s="41"/>
      <c r="J5" s="41"/>
      <c r="K5" s="41"/>
      <c r="S5" s="27"/>
    </row>
    <row r="6" spans="1:19" ht="50.25" customHeight="1" x14ac:dyDescent="0.25">
      <c r="A6" s="25">
        <v>1</v>
      </c>
      <c r="B6" s="44" t="s">
        <v>12</v>
      </c>
      <c r="C6" s="23" t="s">
        <v>11</v>
      </c>
      <c r="D6" s="23">
        <v>21</v>
      </c>
      <c r="E6" s="30">
        <v>28000</v>
      </c>
      <c r="F6" s="30">
        <v>23200</v>
      </c>
      <c r="G6" s="30">
        <v>22000</v>
      </c>
      <c r="H6" s="30">
        <v>24400</v>
      </c>
      <c r="I6" s="9">
        <f>STDEV(E6:G6)</f>
        <v>3174.9015732775088</v>
      </c>
      <c r="J6" s="14">
        <f>I6/H6*100</f>
        <v>13.011891693760283</v>
      </c>
      <c r="K6" s="26">
        <f>H6*D6</f>
        <v>512400</v>
      </c>
      <c r="L6" s="1"/>
      <c r="M6" s="1"/>
      <c r="N6" s="1"/>
      <c r="O6" s="3"/>
      <c r="P6" s="3"/>
      <c r="Q6" s="3"/>
      <c r="S6" s="28"/>
    </row>
    <row r="7" spans="1:19" s="8" customFormat="1" ht="21" customHeight="1" x14ac:dyDescent="0.25">
      <c r="A7" s="25"/>
      <c r="B7" s="29"/>
      <c r="C7" s="23"/>
      <c r="D7" s="23"/>
      <c r="E7" s="30"/>
      <c r="F7" s="30"/>
      <c r="G7" s="30"/>
      <c r="H7" s="30"/>
      <c r="I7" s="9"/>
      <c r="J7" s="14"/>
      <c r="K7" s="26"/>
      <c r="L7" s="1"/>
      <c r="M7" s="1"/>
      <c r="N7" s="1"/>
      <c r="O7" s="3"/>
      <c r="P7" s="3"/>
      <c r="Q7" s="3"/>
      <c r="S7" s="28"/>
    </row>
    <row r="8" spans="1:19" s="8" customFormat="1" ht="24" customHeight="1" x14ac:dyDescent="0.25">
      <c r="A8" s="25"/>
      <c r="B8" s="10"/>
      <c r="C8" s="23"/>
      <c r="D8" s="23"/>
      <c r="E8" s="26">
        <v>588000</v>
      </c>
      <c r="F8" s="26">
        <v>487200</v>
      </c>
      <c r="G8" s="26">
        <v>462000</v>
      </c>
      <c r="H8" s="26"/>
      <c r="I8" s="9"/>
      <c r="J8" s="14"/>
      <c r="K8" s="26"/>
      <c r="L8" s="1"/>
      <c r="M8" s="1"/>
      <c r="N8" s="1"/>
      <c r="O8" s="3"/>
      <c r="P8" s="3"/>
      <c r="Q8" s="3"/>
      <c r="S8" s="28"/>
    </row>
    <row r="9" spans="1:19" x14ac:dyDescent="0.25">
      <c r="A9" s="40" t="s">
        <v>4</v>
      </c>
      <c r="B9" s="40"/>
      <c r="C9" s="40"/>
      <c r="D9" s="40"/>
      <c r="E9" s="40"/>
      <c r="F9" s="40"/>
      <c r="G9" s="40"/>
      <c r="H9" s="40"/>
      <c r="I9" s="40"/>
      <c r="J9" s="40"/>
      <c r="K9" s="4">
        <f>SUM(K6:K8)</f>
        <v>512400</v>
      </c>
      <c r="M9" s="1"/>
      <c r="N9" s="1"/>
      <c r="O9" s="5"/>
      <c r="P9" s="5"/>
      <c r="Q9" s="5"/>
      <c r="S9" s="24"/>
    </row>
    <row r="10" spans="1:19" ht="64.5" customHeight="1" x14ac:dyDescent="0.25">
      <c r="A10" s="34" t="s">
        <v>17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6"/>
    </row>
    <row r="11" spans="1:19" ht="25.9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6"/>
      <c r="O11" s="2"/>
    </row>
    <row r="12" spans="1:19" ht="24.7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6"/>
      <c r="M12" s="1"/>
      <c r="N12" s="1"/>
    </row>
    <row r="13" spans="1:19" ht="15.75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6"/>
    </row>
    <row r="14" spans="1:19" x14ac:dyDescent="0.25">
      <c r="A14" s="15"/>
      <c r="B14" s="15"/>
      <c r="C14" s="15"/>
      <c r="D14" s="15"/>
      <c r="E14" s="15"/>
      <c r="F14" s="15"/>
      <c r="G14" s="16"/>
      <c r="H14" s="16"/>
      <c r="I14" s="16"/>
      <c r="J14" s="15"/>
      <c r="K14" s="15"/>
    </row>
    <row r="15" spans="1:19" s="8" customFormat="1" x14ac:dyDescent="0.25">
      <c r="A15" s="15"/>
      <c r="B15" s="18"/>
      <c r="C15" s="19"/>
      <c r="D15" s="19"/>
      <c r="E15" s="19"/>
      <c r="F15" s="19"/>
      <c r="G15" s="16"/>
      <c r="H15" s="16"/>
      <c r="I15" s="16"/>
      <c r="J15" s="15"/>
      <c r="K15" s="15"/>
    </row>
    <row r="16" spans="1:19" s="8" customFormat="1" x14ac:dyDescent="0.25">
      <c r="A16" s="21"/>
      <c r="B16" s="20"/>
      <c r="C16" s="20"/>
      <c r="D16" s="20"/>
      <c r="E16" s="20"/>
      <c r="F16" s="20"/>
      <c r="G16" s="17"/>
      <c r="H16" s="16"/>
      <c r="I16" s="16"/>
      <c r="J16" s="15"/>
      <c r="K16" s="15"/>
    </row>
    <row r="17" spans="1:11" s="8" customFormat="1" ht="16.149999999999999" customHeight="1" x14ac:dyDescent="0.25">
      <c r="A17" s="21"/>
      <c r="B17" s="20"/>
      <c r="C17" s="20"/>
      <c r="D17" s="20"/>
      <c r="E17" s="20"/>
      <c r="F17" s="20"/>
      <c r="G17" s="17"/>
      <c r="H17" s="16"/>
      <c r="I17" s="16"/>
      <c r="J17" s="15"/>
      <c r="K17" s="15"/>
    </row>
    <row r="18" spans="1:11" s="8" customFormat="1" ht="16.149999999999999" customHeight="1" x14ac:dyDescent="0.25">
      <c r="A18" s="21"/>
      <c r="B18" s="20"/>
      <c r="C18" s="20"/>
      <c r="D18" s="20"/>
      <c r="E18" s="20"/>
      <c r="F18" s="20"/>
      <c r="G18" s="17"/>
      <c r="H18" s="16"/>
      <c r="I18" s="16"/>
      <c r="J18" s="15"/>
      <c r="K18" s="15"/>
    </row>
    <row r="19" spans="1:11" s="8" customFormat="1" x14ac:dyDescent="0.25">
      <c r="A19" s="21"/>
      <c r="B19" s="20"/>
      <c r="C19" s="20"/>
      <c r="D19" s="20"/>
      <c r="E19" s="20"/>
      <c r="F19" s="20"/>
      <c r="G19" s="17"/>
      <c r="H19" s="16"/>
      <c r="I19" s="16"/>
      <c r="J19" s="15"/>
      <c r="K19" s="15"/>
    </row>
    <row r="20" spans="1:11" s="8" customFormat="1" x14ac:dyDescent="0.25">
      <c r="A20" s="21"/>
      <c r="B20" s="21"/>
      <c r="C20" s="21"/>
      <c r="D20" s="21"/>
      <c r="E20" s="21"/>
      <c r="F20" s="21"/>
      <c r="G20" s="17"/>
      <c r="H20" s="16"/>
      <c r="I20" s="16"/>
      <c r="J20" s="15"/>
      <c r="K20" s="15"/>
    </row>
    <row r="21" spans="1:11" x14ac:dyDescent="0.25">
      <c r="A21" s="21"/>
      <c r="B21" s="22"/>
      <c r="C21" s="21"/>
      <c r="D21" s="21"/>
      <c r="E21" s="21"/>
      <c r="F21" s="21"/>
      <c r="G21" s="17"/>
      <c r="H21" s="16"/>
      <c r="I21" s="16"/>
      <c r="J21" s="15"/>
      <c r="K21" s="15"/>
    </row>
    <row r="22" spans="1:11" x14ac:dyDescent="0.25">
      <c r="A22" s="15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s="8" customFormat="1" x14ac:dyDescent="0.25">
      <c r="A23" s="15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s="8" customFormat="1" x14ac:dyDescent="0.25">
      <c r="A24" s="15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x14ac:dyDescent="0.25">
      <c r="A25" s="15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2:11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2:11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</row>
  </sheetData>
  <mergeCells count="17">
    <mergeCell ref="C4:C5"/>
    <mergeCell ref="A1:K1"/>
    <mergeCell ref="A10:K10"/>
    <mergeCell ref="A11:K11"/>
    <mergeCell ref="A12:K12"/>
    <mergeCell ref="A13:K13"/>
    <mergeCell ref="A2:K2"/>
    <mergeCell ref="A9:J9"/>
    <mergeCell ref="K4:K5"/>
    <mergeCell ref="B4:B5"/>
    <mergeCell ref="A4:A5"/>
    <mergeCell ref="E3:G3"/>
    <mergeCell ref="E4:G4"/>
    <mergeCell ref="J4:J5"/>
    <mergeCell ref="I4:I5"/>
    <mergeCell ref="H4:H5"/>
    <mergeCell ref="D4:D5"/>
  </mergeCells>
  <conditionalFormatting sqref="J6:J8">
    <cfRule type="cellIs" dxfId="0" priority="25" operator="greaterThan">
      <formula>33</formula>
    </cfRule>
  </conditionalFormatting>
  <pageMargins left="0.25" right="0.25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Федулаева Марина Вадимовна</cp:lastModifiedBy>
  <cp:lastPrinted>2026-02-24T11:23:30Z</cp:lastPrinted>
  <dcterms:created xsi:type="dcterms:W3CDTF">2014-08-07T07:50:06Z</dcterms:created>
  <dcterms:modified xsi:type="dcterms:W3CDTF">2026-06-23T06:57:40Z</dcterms:modified>
</cp:coreProperties>
</file>