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240" windowHeight="7965"/>
  </bookViews>
  <sheets>
    <sheet name="Sheet1" sheetId="1" r:id="rId1"/>
  </sheets>
  <definedNames>
    <definedName name="_xlnm._FilterDatabase" localSheetId="0" hidden="1">Sheet1!$A$2:$H$2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3"/>
  <c r="G13" l="1"/>
</calcChain>
</file>

<file path=xl/sharedStrings.xml><?xml version="1.0" encoding="utf-8"?>
<sst xmlns="http://schemas.openxmlformats.org/spreadsheetml/2006/main" count="40" uniqueCount="34">
  <si>
    <t>ПП</t>
  </si>
  <si>
    <t>МНН</t>
  </si>
  <si>
    <t>Ед.изм.</t>
  </si>
  <si>
    <t>Кол-во ед.изм по ТЗ</t>
  </si>
  <si>
    <t>Кол-во ед.изм в уп</t>
  </si>
  <si>
    <t xml:space="preserve">Цена за единицу согласно расчета </t>
  </si>
  <si>
    <t>Сумма по ед. изм.</t>
  </si>
  <si>
    <t>шт</t>
  </si>
  <si>
    <t>п.28</t>
  </si>
  <si>
    <t>АДЕМЕТИОНИН                                         21.20.10.110-000008-1-00063-0000000000000</t>
  </si>
  <si>
    <t>мг</t>
  </si>
  <si>
    <t>21.20.10.110: Препараты для лечения заболеваний пищеварительного тракта и обмена веществ</t>
  </si>
  <si>
    <t>АЛЬБУМИН ЧЕЛОВЕКА                                           21.20.10.134-000015-1-00028-0000000000000</t>
  </si>
  <si>
    <t>мл</t>
  </si>
  <si>
    <t>21.20.10.134: Растворы плазмозамещающие и перфузионные</t>
  </si>
  <si>
    <t>МЕБЕВЕРИН                                           21.20.10.113-000027-1-00036-0000000000000</t>
  </si>
  <si>
    <t>21.20.10.113: Препараты для лечения функциональных расстройств желудочно-кишечного тракта</t>
  </si>
  <si>
    <t>МЕНАДИОНА НАТРИЯ БИСУЛЬФИТ                                                        21.20.10.132-000006-1-00079-0000000000000</t>
  </si>
  <si>
    <t>21.20.10.132: Гемостатики</t>
  </si>
  <si>
    <t>ОРНИТИН                                          21.20.10.114-000006-1-00083-0000000000000</t>
  </si>
  <si>
    <t>г лекарственной формы</t>
  </si>
  <si>
    <t>21.20.10.114: Препараты для лечения заболеваний печени и желчевыводящих путей</t>
  </si>
  <si>
    <t>ПАНКРЕАТИН                                      21.20.10.118-000001-1-00135-0000000000000</t>
  </si>
  <si>
    <t>21.20.10.118: Препараты, способствующие пищеварению, включая ферментные препараты</t>
  </si>
  <si>
    <t>ПЕНТОКСИФИЛЛИН                                   21.20.10.144-000004-1-00036-0000000000000</t>
  </si>
  <si>
    <t>21.20.10.144: Вазодилататоры периферические</t>
  </si>
  <si>
    <t>ПРЕДНИЗОЛОН                                              21.20.10.180-000002-1-00044-0000000000000</t>
  </si>
  <si>
    <t>21.20.10.180: Препараты гормональные для системного использования, кроме половых гормонов</t>
  </si>
  <si>
    <t>СМЕКТИТ ДИОКТАЭДРИЧЕСКИЙ                                            21.20.10.116-000011-1-00071-0000000000000</t>
  </si>
  <si>
    <t>г действующего вещества</t>
  </si>
  <si>
    <t>21.20.10.116: Препараты противодиарейные, кишечные противовоспалительные и противомикробные</t>
  </si>
  <si>
    <t>Лекарственные препараты для медицинского применения (АДЕМЕТИОНИН, АЛЬБУМИН ЧЕЛОВЕКА, МЕБЕВЕРИН, МЕНАДИОНА НАТРИЯ БИСУЛЬФИТ, ОРНИТИН, ПАНКРЕАТИН, ПЕНТОКСИФИЛЛИН, ПРЕДНИЗОЛОН, СМЕКТИТ ДИОКТАЭДРИЧЕСКИЙ, УРСОДЕЗОКСИХОЛЕВАЯ КИСЛОТА)</t>
  </si>
  <si>
    <t xml:space="preserve">УРСОДЕЗОКСИХОЛЕВАЯ КИСЛОТА                                             21.20.10.114-000004-1-00033-0000000000000 </t>
  </si>
  <si>
    <t>Расчет 1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</si>
</sst>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7B5AB"/>
      </left>
      <right style="thin">
        <color rgb="FF000000"/>
      </right>
      <top style="medium">
        <color rgb="FFA7B5AB"/>
      </top>
      <bottom/>
      <diagonal/>
    </border>
    <border>
      <left style="medium">
        <color rgb="FFA7B5AB"/>
      </left>
      <right/>
      <top style="medium">
        <color rgb="FFA7B5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2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2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2" fontId="7" fillId="0" borderId="0" xfId="0" applyNumberFormat="1" applyFont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vertical="top" wrapText="1"/>
    </xf>
    <xf numFmtId="164" fontId="2" fillId="0" borderId="0" xfId="0" applyNumberFormat="1" applyFont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76800" y="190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62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476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7965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2766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5966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7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5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3" name="Picture 1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168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5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6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6" name="Picture 22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3169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7" name="Picture 23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8" name="Picture 2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9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5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4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6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7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5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6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8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7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9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0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2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3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4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5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6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7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8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9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8" name="Picture 34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557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1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9" name="Picture 35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877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0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1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2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0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3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1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2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4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2" name="Picture 3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517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5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6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7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8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3" name="Picture 3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677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4" name="Picture 40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837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0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1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5" name="Picture 41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997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4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5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0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4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3051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1437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1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7528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9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9724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3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4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5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1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3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4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6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0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0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1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9" name="Picture 1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0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3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5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6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9" name="Picture 22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0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1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2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3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5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6" name="Picture 23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7" name="Picture 2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3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4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5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5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5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6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7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8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9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0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1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2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3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7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8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9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0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1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2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3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5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6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9" name="Picture 34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0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8" name="Picture 35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9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0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1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2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3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4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5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6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1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0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1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3" name="Picture 3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4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5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6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7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7" name="Picture 3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8" name="Picture 40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9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0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1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2" name="Picture 41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3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4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3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4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8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4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pane ySplit="2" topLeftCell="A3" activePane="bottomLeft" state="frozen"/>
      <selection pane="bottomLeft" activeCell="C4" sqref="C4"/>
    </sheetView>
  </sheetViews>
  <sheetFormatPr defaultColWidth="8.85546875" defaultRowHeight="12"/>
  <cols>
    <col min="1" max="1" width="3.7109375" style="1" customWidth="1"/>
    <col min="2" max="2" width="33.28515625" style="1" customWidth="1"/>
    <col min="3" max="3" width="10.7109375" style="2" customWidth="1"/>
    <col min="4" max="4" width="14.140625" style="1" customWidth="1"/>
    <col min="5" max="5" width="9.140625" style="10" customWidth="1"/>
    <col min="6" max="6" width="12.28515625" style="12" customWidth="1"/>
    <col min="7" max="7" width="11.42578125" style="3" customWidth="1"/>
    <col min="8" max="8" width="35.140625" style="1" customWidth="1"/>
    <col min="9" max="16384" width="8.85546875" style="1"/>
  </cols>
  <sheetData>
    <row r="1" spans="1:8" s="4" customFormat="1" ht="24" customHeight="1" thickBot="1">
      <c r="B1" s="4" t="s">
        <v>33</v>
      </c>
      <c r="C1" s="5"/>
      <c r="E1" s="9"/>
      <c r="F1" s="11"/>
      <c r="G1" s="6"/>
    </row>
    <row r="2" spans="1:8" s="7" customFormat="1" ht="46.5" customHeight="1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5" t="s">
        <v>5</v>
      </c>
      <c r="G2" s="16" t="s">
        <v>6</v>
      </c>
      <c r="H2" s="17"/>
    </row>
    <row r="3" spans="1:8" s="8" customFormat="1" ht="52.5" customHeight="1">
      <c r="A3" s="19">
        <v>1</v>
      </c>
      <c r="B3" s="18" t="s">
        <v>9</v>
      </c>
      <c r="C3" s="18" t="s">
        <v>10</v>
      </c>
      <c r="D3" s="29">
        <v>6000</v>
      </c>
      <c r="E3" s="30">
        <v>3</v>
      </c>
      <c r="F3" s="31">
        <v>0.69850000000000001</v>
      </c>
      <c r="G3" s="32">
        <f>D3*F3</f>
        <v>4191</v>
      </c>
      <c r="H3" s="34" t="s">
        <v>11</v>
      </c>
    </row>
    <row r="4" spans="1:8" ht="52.5" customHeight="1">
      <c r="A4" s="20">
        <v>2</v>
      </c>
      <c r="B4" s="34" t="s">
        <v>12</v>
      </c>
      <c r="C4" s="18" t="s">
        <v>13</v>
      </c>
      <c r="D4" s="29">
        <v>250</v>
      </c>
      <c r="E4" s="35">
        <v>5</v>
      </c>
      <c r="F4" s="33">
        <v>51.293199999999999</v>
      </c>
      <c r="G4" s="32">
        <f t="shared" ref="G4:G12" si="0">D4*F4</f>
        <v>12823.3</v>
      </c>
      <c r="H4" s="34" t="s">
        <v>14</v>
      </c>
    </row>
    <row r="5" spans="1:8" ht="41.25" customHeight="1">
      <c r="A5" s="19">
        <v>3</v>
      </c>
      <c r="B5" s="34" t="s">
        <v>15</v>
      </c>
      <c r="C5" s="18" t="s">
        <v>7</v>
      </c>
      <c r="D5" s="29">
        <v>30</v>
      </c>
      <c r="E5" s="35">
        <v>1</v>
      </c>
      <c r="F5" s="33">
        <v>10.576000000000001</v>
      </c>
      <c r="G5" s="32">
        <f t="shared" si="0"/>
        <v>317.28000000000003</v>
      </c>
      <c r="H5" s="34" t="s">
        <v>16</v>
      </c>
    </row>
    <row r="6" spans="1:8" ht="41.25" customHeight="1">
      <c r="A6" s="20">
        <v>4</v>
      </c>
      <c r="B6" s="34" t="s">
        <v>17</v>
      </c>
      <c r="C6" s="18" t="s">
        <v>7</v>
      </c>
      <c r="D6" s="29">
        <v>100</v>
      </c>
      <c r="E6" s="35">
        <v>5</v>
      </c>
      <c r="F6" s="33">
        <v>1.2430000000000001</v>
      </c>
      <c r="G6" s="32">
        <f t="shared" si="0"/>
        <v>124.30000000000001</v>
      </c>
      <c r="H6" s="34" t="s">
        <v>18</v>
      </c>
    </row>
    <row r="7" spans="1:8" ht="41.25" customHeight="1">
      <c r="A7" s="19">
        <v>5</v>
      </c>
      <c r="B7" s="34" t="s">
        <v>19</v>
      </c>
      <c r="C7" s="18" t="s">
        <v>20</v>
      </c>
      <c r="D7" s="29">
        <v>900</v>
      </c>
      <c r="E7" s="35">
        <v>6</v>
      </c>
      <c r="F7" s="33">
        <v>10</v>
      </c>
      <c r="G7" s="32">
        <f t="shared" si="0"/>
        <v>9000</v>
      </c>
      <c r="H7" s="34" t="s">
        <v>21</v>
      </c>
    </row>
    <row r="8" spans="1:8" ht="41.25" customHeight="1">
      <c r="A8" s="20">
        <v>6</v>
      </c>
      <c r="B8" s="34" t="s">
        <v>22</v>
      </c>
      <c r="C8" s="18" t="s">
        <v>7</v>
      </c>
      <c r="D8" s="29">
        <v>100</v>
      </c>
      <c r="E8" s="35">
        <v>1</v>
      </c>
      <c r="F8" s="33">
        <v>16.186599999999999</v>
      </c>
      <c r="G8" s="32">
        <f t="shared" si="0"/>
        <v>1618.6599999999999</v>
      </c>
      <c r="H8" s="34" t="s">
        <v>23</v>
      </c>
    </row>
    <row r="9" spans="1:8" ht="41.25" customHeight="1">
      <c r="A9" s="19">
        <v>7</v>
      </c>
      <c r="B9" s="34" t="s">
        <v>24</v>
      </c>
      <c r="C9" s="18" t="s">
        <v>13</v>
      </c>
      <c r="D9" s="29">
        <v>150</v>
      </c>
      <c r="E9" s="35">
        <v>3</v>
      </c>
      <c r="F9" s="40">
        <v>1.7356</v>
      </c>
      <c r="G9" s="32">
        <f t="shared" si="0"/>
        <v>260.34000000000003</v>
      </c>
      <c r="H9" s="34" t="s">
        <v>25</v>
      </c>
    </row>
    <row r="10" spans="1:8" ht="41.25" customHeight="1">
      <c r="A10" s="20">
        <v>8</v>
      </c>
      <c r="B10" s="34" t="s">
        <v>26</v>
      </c>
      <c r="C10" s="18" t="s">
        <v>7</v>
      </c>
      <c r="D10" s="29">
        <v>200</v>
      </c>
      <c r="E10" s="35">
        <v>2</v>
      </c>
      <c r="F10" s="33">
        <v>1.2072000000000001</v>
      </c>
      <c r="G10" s="32">
        <f t="shared" si="0"/>
        <v>241.44</v>
      </c>
      <c r="H10" s="34" t="s">
        <v>27</v>
      </c>
    </row>
    <row r="11" spans="1:8" ht="54" customHeight="1">
      <c r="A11" s="19">
        <v>9</v>
      </c>
      <c r="B11" s="34" t="s">
        <v>28</v>
      </c>
      <c r="C11" s="18" t="s">
        <v>29</v>
      </c>
      <c r="D11" s="29">
        <v>60</v>
      </c>
      <c r="E11" s="35">
        <v>2</v>
      </c>
      <c r="F11" s="33">
        <v>2.5579999999999998</v>
      </c>
      <c r="G11" s="32">
        <f t="shared" si="0"/>
        <v>153.47999999999999</v>
      </c>
      <c r="H11" s="34" t="s">
        <v>30</v>
      </c>
    </row>
    <row r="12" spans="1:8" ht="41.25" customHeight="1">
      <c r="A12" s="20">
        <v>10</v>
      </c>
      <c r="B12" s="34" t="s">
        <v>32</v>
      </c>
      <c r="C12" s="18" t="s">
        <v>7</v>
      </c>
      <c r="D12" s="29">
        <v>300</v>
      </c>
      <c r="E12" s="35">
        <v>3</v>
      </c>
      <c r="F12" s="33">
        <v>12.333399999999999</v>
      </c>
      <c r="G12" s="32">
        <f t="shared" si="0"/>
        <v>3700.02</v>
      </c>
      <c r="H12" s="34" t="s">
        <v>21</v>
      </c>
    </row>
    <row r="13" spans="1:8" ht="11.25" customHeight="1">
      <c r="A13" s="22"/>
      <c r="B13" s="23"/>
      <c r="C13" s="24"/>
      <c r="D13" s="25"/>
      <c r="E13" s="26"/>
      <c r="F13" s="27"/>
      <c r="G13" s="28">
        <f>SUM(G3:G12)</f>
        <v>32429.819999999996</v>
      </c>
      <c r="H13" s="22"/>
    </row>
    <row r="14" spans="1:8" hidden="1">
      <c r="G14" s="21"/>
    </row>
    <row r="15" spans="1:8" ht="53.25" customHeight="1">
      <c r="B15" s="36" t="s">
        <v>31</v>
      </c>
      <c r="C15" s="37"/>
      <c r="D15" s="36"/>
      <c r="E15" s="38"/>
      <c r="F15" s="39"/>
    </row>
    <row r="16" spans="1:8">
      <c r="B16" s="1" t="s">
        <v>8</v>
      </c>
    </row>
  </sheetData>
  <mergeCells count="1">
    <mergeCell ref="B15:F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Максимчук</dc:creator>
  <cp:lastModifiedBy>tyl</cp:lastModifiedBy>
  <cp:lastPrinted>2026-09-02T10:31:11Z</cp:lastPrinted>
  <dcterms:created xsi:type="dcterms:W3CDTF">2015-06-05T18:17:20Z</dcterms:created>
  <dcterms:modified xsi:type="dcterms:W3CDTF">2026-09-03T11:05:14Z</dcterms:modified>
</cp:coreProperties>
</file>