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<sst xmlns="http://schemas.openxmlformats.org/spreadsheetml/2006/main" count="31" uniqueCount="31">
  <si>
    <t xml:space="preserve">Обоснование цены контракта, заключаемого с единственным поставщиком (подрядчиком, исполнителем) (ЦК)</t>
  </si>
  <si>
    <t xml:space="preserve">Дата подготовки обоснования (ЦК): 16.09.2026</t>
  </si>
  <si>
    <t xml:space="preserve">Предмет контракта: Поставка архивных коробов для обеспечения нужд Межрегиональого филиала Федерального казенного Учреждения "Центр по обеспечению деятельности козначейства России" в г. Владимире.</t>
  </si>
  <si>
    <r>
      <rPr>
        <b/>
        <sz val="12"/>
        <color theme="1"/>
        <rFont val="Times New Roman"/>
      </rPr>
      <t xml:space="preserve">Используемый метод определения (ЦК):</t>
    </r>
    <r>
      <rPr>
        <sz val="12"/>
        <color theme="1"/>
        <rFont val="Times New Roman"/>
      </rPr>
      <t xml:space="preserve"> В соответствии со статьей 22 Закона о контрактной системе № 44-ФЗ для определения НМЦК применяется метод сопоставимых рыночных цен (анализ рынка) с использованием ценовой информации, полученной от поставщиков, обладающих опытом поставок соответствующего товара.</t>
    </r>
  </si>
  <si>
    <t xml:space="preserve">Реквизиты запросов ценовой информации (в т.ч. в ЕИС): Запрос направлен в 13 организаций: исх. от 07.09.2026 № 50-07-22/5621 в ЕИС от 07.09.2026 г. № 0828100000726000853.
Ответ получен от 2 (двух) организаций. Дополнительно проведено исследование рынка (скрин с сайта www.onlinetrade.ru от 16.09.2026 и скрин с сайта https://market.yandex.ru), на основании данной информации произведен расчет НМЦК (ЦК): Источник № 1 - вх. № 9595 от 15.09.2026, Источник № 2 - Принскрин с интернет сайта www.onlinetrade.ru от 16.09.2026, Источник № 3 - Принскрин с интернет сайта www.market.yandex.ru от 16.09.2026, Источник № 4 - вх. № 9625 от 16.09.2026.</t>
  </si>
  <si>
    <t xml:space="preserve">№ п/п</t>
  </si>
  <si>
    <t xml:space="preserve">Наименование товара, работы, услуги по КТРУ</t>
  </si>
  <si>
    <t xml:space="preserve">Наименование товара, работы, услуги согласно описанию объекта закупки</t>
  </si>
  <si>
    <t xml:space="preserve">Типовая принадлежность</t>
  </si>
  <si>
    <t xml:space="preserve">Единица измерений</t>
  </si>
  <si>
    <t xml:space="preserve">Кол-во </t>
  </si>
  <si>
    <t xml:space="preserve">Расчет НМЦК(ЦК)</t>
  </si>
  <si>
    <t xml:space="preserve">Итого цена единицы товара (работы, услуги) в том числе с учетом ЛБО (руб.)</t>
  </si>
  <si>
    <t xml:space="preserve">Всего
НМЦК (ЦК)/ цена единицы товара (работы, услуги) с учетом ЛБО (руб.)</t>
  </si>
  <si>
    <t xml:space="preserve">Ценовые значения анализа рынка</t>
  </si>
  <si>
    <t xml:space="preserve">Коэффициент вариации (v)</t>
  </si>
  <si>
    <t xml:space="preserve">Ср. рыночная цена за единицу
(руб.)</t>
  </si>
  <si>
    <t xml:space="preserve">Цена за единицу с учетом нормативных затрат</t>
  </si>
  <si>
    <t xml:space="preserve">Итоговое значение НМЦК (ЦК) (руб.)</t>
  </si>
  <si>
    <t xml:space="preserve">Источник № 1
Вх.№  9595 от 15.09.2026</t>
  </si>
  <si>
    <t xml:space="preserve">Источник № 2 Принскрин с интернет сайта www.onlinetrade.ru  от 16.09.2026</t>
  </si>
  <si>
    <t xml:space="preserve">Источник № 3 Принскрин с интернет сайта  https.reseiiup.ru от 21.09.2026</t>
  </si>
  <si>
    <t xml:space="preserve">Источник № 4
Вх.№  9625 от 16.09.2026</t>
  </si>
  <si>
    <t xml:space="preserve">Цена за ед. (руб.)</t>
  </si>
  <si>
    <t xml:space="preserve">Коробка (короб) из гофрированного материала код позиции КТРУ: 17.21.13.000-00000001</t>
  </si>
  <si>
    <t xml:space="preserve">Коробка (короб) из гофрированного материала код позиции КТРУ: 17.21.13.000-00000001
 </t>
  </si>
  <si>
    <t>х</t>
  </si>
  <si>
    <t>шт</t>
  </si>
  <si>
    <t xml:space="preserve">Начальная сумма цен единиц товара</t>
  </si>
  <si>
    <t xml:space="preserve">Начальная сумма единиц работы (услуги)</t>
  </si>
  <si>
    <t xml:space="preserve">Максимальное значение цены контракта в соответствии с лимитами бюджетных обязательств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</si>
</sst>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b/>
      <sz val="12.000000"/>
      <color theme="1"/>
      <name val="Times New Roman"/>
    </font>
    <font>
      <sz val="12.000000"/>
      <color theme="1"/>
      <name val="Calibri"/>
      <scheme val="minor"/>
    </font>
    <font>
      <sz val="12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b/>
      <sz val="12.000000"/>
      <color indexed="2"/>
      <name val="Times New Roman"/>
    </font>
    <font>
      <sz val="10.000000"/>
      <name val="Times New Roman"/>
    </font>
    <font>
      <sz val="10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3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wrapText="1"/>
    </xf>
    <xf fontId="1" fillId="0" borderId="0" numFmtId="0" xfId="0" applyFont="1" applyAlignment="1">
      <alignment horizontal="left" wrapText="1"/>
    </xf>
    <xf fontId="3" fillId="0" borderId="0" numFmtId="0" xfId="0" applyFont="1" applyAlignment="1">
      <alignment horizontal="left" wrapText="1"/>
    </xf>
    <xf fontId="1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 vertical="center" wrapText="1"/>
    </xf>
    <xf fontId="0" fillId="0" borderId="0" numFmtId="0" xfId="0" applyAlignment="1">
      <alignment wrapText="1"/>
    </xf>
    <xf fontId="3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3" fillId="0" borderId="8" numFmtId="2" xfId="0" applyNumberFormat="1" applyFont="1" applyBorder="1" applyAlignment="1">
      <alignment horizontal="center" vertical="center" wrapText="1"/>
    </xf>
    <xf fontId="8" fillId="0" borderId="8" numFmtId="2" xfId="0" applyNumberFormat="1" applyFont="1" applyBorder="1" applyAlignment="1">
      <alignment horizontal="center" vertical="center" wrapText="1"/>
    </xf>
    <xf fontId="1" fillId="0" borderId="8" numFmtId="4" xfId="0" applyNumberFormat="1" applyFont="1" applyBorder="1" applyAlignment="1">
      <alignment horizontal="center" vertical="center" wrapText="1"/>
    </xf>
    <xf fontId="3" fillId="0" borderId="2" numFmtId="4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right" vertical="center" wrapText="1"/>
    </xf>
    <xf fontId="3" fillId="0" borderId="4" numFmtId="0" xfId="0" applyFont="1" applyBorder="1" applyAlignment="1">
      <alignment horizontal="right" vertical="center" wrapText="1"/>
    </xf>
    <xf fontId="3" fillId="0" borderId="5" numFmtId="0" xfId="0" applyFont="1" applyBorder="1" applyAlignment="1">
      <alignment horizontal="right" vertical="center" wrapText="1"/>
    </xf>
    <xf fontId="5" fillId="0" borderId="3" numFmtId="0" xfId="0" applyFont="1" applyBorder="1" applyAlignment="1">
      <alignment horizontal="right" vertical="center" wrapText="1"/>
    </xf>
    <xf fontId="5" fillId="0" borderId="4" numFmtId="0" xfId="0" applyFont="1" applyBorder="1" applyAlignment="1">
      <alignment horizontal="right" vertical="center" wrapText="1"/>
    </xf>
    <xf fontId="5" fillId="0" borderId="5" numFmtId="0" xfId="0" applyFont="1" applyBorder="1" applyAlignment="1">
      <alignment horizontal="right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2" numFmtId="4" xfId="0" applyNumberFormat="1" applyFont="1" applyBorder="1" applyAlignment="1">
      <alignment horizontal="center" vertical="center" wrapText="1"/>
    </xf>
    <xf fontId="9" fillId="0" borderId="9" numFmtId="0" xfId="0" applyFont="1" applyBorder="1" applyAlignment="1">
      <alignment horizontal="left" vertical="top" wrapText="1"/>
    </xf>
    <xf fontId="9" fillId="0" borderId="0" numFmtId="0" xfId="0" applyFont="1" applyAlignment="1">
      <alignment horizontal="left" vertical="top" wrapText="1"/>
    </xf>
    <xf fontId="9" fillId="0" borderId="0" numFmtId="0" xfId="0" applyFont="1" applyAlignment="1">
      <alignment vertical="top" wrapText="1"/>
    </xf>
    <xf fontId="10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E10" zoomScale="106" workbookViewId="0">
      <selection activeCell="A16" activeCellId="0" sqref="A16:N16"/>
    </sheetView>
  </sheetViews>
  <sheetFormatPr defaultRowHeight="14.25"/>
  <cols>
    <col customWidth="1" min="1" max="1" width="5.5703125"/>
    <col customWidth="1" min="2" max="3" width="30.140625"/>
    <col customWidth="1" min="4" max="4" width="14.85546875"/>
    <col customWidth="1" min="5" max="5" width="9.85546875"/>
    <col customWidth="1" min="6" max="6" width="8.5703125"/>
    <col customWidth="1" min="7" max="7" width="16.7109375"/>
    <col customWidth="1" min="8" max="8" style="1" width="16.7109375"/>
    <col customWidth="1" min="9" max="9" width="16.28515625"/>
    <col customWidth="1" min="10" max="10" style="1" width="16.28515625"/>
    <col customWidth="1" min="11" max="11" width="9.42578125"/>
    <col customWidth="1" min="12" max="12" width="11.5703125"/>
    <col customWidth="1" min="13" max="13" width="10.42578125"/>
    <col customWidth="1" min="14" max="14" width="14.85546875"/>
    <col customWidth="1" min="15" max="15" width="14.28515625"/>
    <col customWidth="1" min="16" max="16" width="13"/>
    <col customWidth="1" min="18" max="18" width="17.5703125"/>
  </cols>
  <sheetData>
    <row r="1" ht="38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1"/>
      <c r="T1" s="1"/>
      <c r="U1" s="1"/>
      <c r="V1" s="1"/>
      <c r="W1" s="1"/>
      <c r="X1" s="1"/>
      <c r="Y1" s="1"/>
      <c r="Z1" s="1"/>
    </row>
    <row r="2" ht="9" customHeight="1">
      <c r="A2" s="2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9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"/>
      <c r="R4" s="1"/>
      <c r="S4" s="1"/>
      <c r="T4" s="1"/>
      <c r="U4" s="1"/>
      <c r="V4" s="1"/>
      <c r="W4" s="1"/>
      <c r="X4" s="1"/>
      <c r="Y4" s="1"/>
      <c r="Z4" s="1"/>
    </row>
    <row r="5" ht="17.25" customHeight="1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"/>
      <c r="R5" s="1"/>
      <c r="S5" s="1"/>
      <c r="T5" s="1"/>
      <c r="U5" s="1"/>
      <c r="V5" s="1"/>
      <c r="W5" s="1"/>
      <c r="X5" s="1"/>
      <c r="Y5" s="1"/>
      <c r="Z5" s="1"/>
    </row>
    <row r="6" ht="9" customHeight="1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  <c r="W6" s="1"/>
      <c r="X6" s="1"/>
      <c r="Y6" s="1"/>
      <c r="Z6" s="1"/>
    </row>
    <row r="7" ht="35.25" customHeight="1">
      <c r="A7" s="10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"/>
      <c r="R7" s="1"/>
      <c r="S7" s="1"/>
      <c r="T7" s="1"/>
      <c r="U7" s="1"/>
      <c r="V7" s="1"/>
      <c r="W7" s="1"/>
      <c r="X7" s="1"/>
      <c r="Y7" s="1"/>
      <c r="Z7" s="1"/>
    </row>
    <row r="8" ht="65.25" customHeight="1">
      <c r="A8" s="11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"/>
      <c r="R9" s="1"/>
      <c r="S9" s="1"/>
      <c r="T9" s="1"/>
      <c r="U9" s="1"/>
      <c r="V9" s="1"/>
      <c r="W9" s="1"/>
      <c r="X9" s="1"/>
      <c r="Y9" s="1"/>
      <c r="Z9" s="1"/>
    </row>
    <row r="10" s="13" customFormat="1" ht="35.25" customHeight="1">
      <c r="A10" s="14" t="s">
        <v>5</v>
      </c>
      <c r="B10" s="14" t="s">
        <v>6</v>
      </c>
      <c r="C10" s="14" t="s">
        <v>7</v>
      </c>
      <c r="D10" s="15" t="s">
        <v>8</v>
      </c>
      <c r="E10" s="14" t="s">
        <v>9</v>
      </c>
      <c r="F10" s="16" t="s">
        <v>10</v>
      </c>
      <c r="G10" s="17" t="s">
        <v>11</v>
      </c>
      <c r="H10" s="18"/>
      <c r="I10" s="18"/>
      <c r="J10" s="18"/>
      <c r="K10" s="18"/>
      <c r="L10" s="18"/>
      <c r="M10" s="18"/>
      <c r="N10" s="19"/>
      <c r="O10" s="14" t="s">
        <v>12</v>
      </c>
      <c r="P10" s="14" t="s">
        <v>13</v>
      </c>
    </row>
    <row r="11" s="13" customFormat="1" ht="19.5" customHeight="1">
      <c r="A11" s="20"/>
      <c r="B11" s="20"/>
      <c r="C11" s="20"/>
      <c r="D11" s="21"/>
      <c r="E11" s="20"/>
      <c r="F11" s="16"/>
      <c r="G11" s="16" t="s">
        <v>14</v>
      </c>
      <c r="H11" s="16"/>
      <c r="I11" s="16"/>
      <c r="J11" s="16"/>
      <c r="K11" s="22" t="s">
        <v>15</v>
      </c>
      <c r="L11" s="14" t="s">
        <v>16</v>
      </c>
      <c r="M11" s="22" t="s">
        <v>17</v>
      </c>
      <c r="N11" s="14" t="s">
        <v>18</v>
      </c>
      <c r="O11" s="20"/>
      <c r="P11" s="20"/>
    </row>
    <row r="12" s="13" customFormat="1" ht="94.5" customHeight="1">
      <c r="A12" s="20"/>
      <c r="B12" s="20"/>
      <c r="C12" s="20"/>
      <c r="D12" s="21"/>
      <c r="E12" s="20"/>
      <c r="F12" s="16"/>
      <c r="G12" s="16" t="s">
        <v>19</v>
      </c>
      <c r="H12" s="23" t="s">
        <v>20</v>
      </c>
      <c r="I12" s="23" t="s">
        <v>21</v>
      </c>
      <c r="J12" s="16" t="s">
        <v>22</v>
      </c>
      <c r="K12" s="24"/>
      <c r="L12" s="20"/>
      <c r="M12" s="24"/>
      <c r="N12" s="20"/>
      <c r="O12" s="20"/>
      <c r="P12" s="20"/>
    </row>
    <row r="13" s="13" customFormat="1" ht="33.75" customHeight="1">
      <c r="A13" s="25"/>
      <c r="B13" s="25"/>
      <c r="C13" s="25"/>
      <c r="D13" s="26"/>
      <c r="E13" s="25"/>
      <c r="F13" s="16"/>
      <c r="G13" s="27" t="s">
        <v>23</v>
      </c>
      <c r="H13" s="27" t="s">
        <v>23</v>
      </c>
      <c r="I13" s="27" t="s">
        <v>23</v>
      </c>
      <c r="J13" s="27" t="s">
        <v>23</v>
      </c>
      <c r="K13" s="28"/>
      <c r="L13" s="25"/>
      <c r="M13" s="28"/>
      <c r="N13" s="25"/>
      <c r="O13" s="25"/>
      <c r="P13" s="25"/>
    </row>
    <row r="14" s="13" customFormat="1" ht="24.75" customHeight="1">
      <c r="A14" s="16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29">
        <v>11</v>
      </c>
      <c r="L14" s="29">
        <v>12</v>
      </c>
      <c r="M14" s="29">
        <v>13</v>
      </c>
      <c r="N14" s="17">
        <v>14</v>
      </c>
      <c r="O14" s="17">
        <v>15</v>
      </c>
      <c r="P14" s="17">
        <v>16</v>
      </c>
    </row>
    <row r="15" s="13" customFormat="1" ht="72" customHeight="1">
      <c r="A15" s="16">
        <v>1</v>
      </c>
      <c r="B15" s="29" t="s">
        <v>24</v>
      </c>
      <c r="C15" s="29" t="s">
        <v>25</v>
      </c>
      <c r="D15" s="30" t="s">
        <v>26</v>
      </c>
      <c r="E15" s="29" t="s">
        <v>27</v>
      </c>
      <c r="F15" s="29">
        <v>50</v>
      </c>
      <c r="G15" s="29">
        <v>218.49000000000001</v>
      </c>
      <c r="H15" s="31">
        <v>329</v>
      </c>
      <c r="I15" s="31">
        <v>344.25</v>
      </c>
      <c r="J15" s="31">
        <v>486.56</v>
      </c>
      <c r="K15" s="31">
        <f>STDEV(G15:J15)/AVERAGE(G15:J15)*100</f>
        <v>31.92331954817093</v>
      </c>
      <c r="L15" s="29" t="s">
        <v>26</v>
      </c>
      <c r="M15" s="32">
        <v>820</v>
      </c>
      <c r="N15" s="33">
        <v>10924.5</v>
      </c>
      <c r="O15" s="34" t="s">
        <v>26</v>
      </c>
      <c r="P15" s="34" t="s">
        <v>26</v>
      </c>
    </row>
    <row r="16" ht="26.25" customHeight="1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4">
        <v>10924.5</v>
      </c>
      <c r="P16" s="34"/>
    </row>
    <row r="17" ht="26.25" customHeight="1">
      <c r="A17" s="35" t="s">
        <v>28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4" t="s">
        <v>26</v>
      </c>
      <c r="P17" s="34" t="s">
        <v>26</v>
      </c>
    </row>
    <row r="18" ht="26.25" customHeight="1">
      <c r="A18" s="35" t="s">
        <v>29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4" t="s">
        <v>26</v>
      </c>
      <c r="P18" s="34" t="s">
        <v>26</v>
      </c>
    </row>
    <row r="19" ht="26.25" customHeight="1">
      <c r="A19" s="38" t="s">
        <v>30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1" t="s">
        <v>26</v>
      </c>
      <c r="P19" s="42" t="s">
        <v>26</v>
      </c>
    </row>
    <row r="20" ht="9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ht="9" customHeight="1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ht="10.5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ht="9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</row>
  </sheetData>
  <mergeCells count="27">
    <mergeCell ref="A1:P1"/>
    <mergeCell ref="B2:P2"/>
    <mergeCell ref="A3:P3"/>
    <mergeCell ref="A5:P5"/>
    <mergeCell ref="A7:P7"/>
    <mergeCell ref="A8:P8"/>
    <mergeCell ref="A10:A13"/>
    <mergeCell ref="B10:B13"/>
    <mergeCell ref="C10:C13"/>
    <mergeCell ref="D10:D13"/>
    <mergeCell ref="E10:E13"/>
    <mergeCell ref="F10:F13"/>
    <mergeCell ref="G10:N10"/>
    <mergeCell ref="O10:O13"/>
    <mergeCell ref="P10:P13"/>
    <mergeCell ref="G11:J11"/>
    <mergeCell ref="K11:K13"/>
    <mergeCell ref="L11:L13"/>
    <mergeCell ref="M11:M13"/>
    <mergeCell ref="N11:N13"/>
    <mergeCell ref="A16:N16"/>
    <mergeCell ref="A17:N17"/>
    <mergeCell ref="A18:N18"/>
    <mergeCell ref="A19:N19"/>
    <mergeCell ref="A20:P20"/>
    <mergeCell ref="A21:P21"/>
    <mergeCell ref="A23:P23"/>
  </mergeCells>
  <printOptions headings="0" gridLines="0"/>
  <pageMargins left="0.62992125984251968" right="0.43307086614173229" top="0.59055118110236249" bottom="0.39370078740157477" header="0.11811023622047245" footer="0.11811023622047245"/>
  <pageSetup paperSize="9" scale="4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Крючкова Дина Николаевна</cp:lastModifiedBy>
  <cp:revision>47</cp:revision>
  <dcterms:created xsi:type="dcterms:W3CDTF">2006-09-16T00:00:00Z</dcterms:created>
  <dcterms:modified xsi:type="dcterms:W3CDTF">2026-09-21T11:53:26Z</dcterms:modified>
</cp:coreProperties>
</file>