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tabRatio="535"/>
  </bookViews>
  <sheets>
    <sheet name="Лист1" sheetId="1" r:id="rId1"/>
  </sheets>
  <definedNames>
    <definedName name="_xlnm.Print_Area" localSheetId="0">Лист1!$A$1:$L$9</definedName>
  </definedNames>
  <calcPr calcId="152511"/>
</workbook>
</file>

<file path=xl/calcChain.xml><?xml version="1.0" encoding="utf-8"?>
<calcChain xmlns="http://schemas.openxmlformats.org/spreadsheetml/2006/main">
  <c r="J6" i="1" l="1"/>
  <c r="I6" i="1"/>
  <c r="L6" i="1" s="1"/>
  <c r="L7" i="1" l="1"/>
  <c r="K6" i="1"/>
</calcChain>
</file>

<file path=xl/sharedStrings.xml><?xml version="1.0" encoding="utf-8"?>
<sst xmlns="http://schemas.openxmlformats.org/spreadsheetml/2006/main" count="19" uniqueCount="19">
  <si>
    <t>Поставщик №1</t>
  </si>
  <si>
    <t>Поставщик №2</t>
  </si>
  <si>
    <t>Поставщик №3</t>
  </si>
  <si>
    <t>Коэффициент вариации, %</t>
  </si>
  <si>
    <t>Цена за единицу товара, руб.</t>
  </si>
  <si>
    <t>Используемый метод определения НМЦК с обоснованием:</t>
  </si>
  <si>
    <t xml:space="preserve">НМЦКрын  =    V   * ∑n   цi
                             N     i=1
где: 
v - количество (объем) закупаемого товара (работы, услуги); 
n - количество значений, используемых в расчете; 
i - номер источника ценовой информации; 
цi  - цена единицы товара, работы, услуги, представленная в источнике с номером i. 
</t>
  </si>
  <si>
    <t>Средняя цена</t>
  </si>
  <si>
    <t>Единица измерения</t>
  </si>
  <si>
    <t>Кол-во</t>
  </si>
  <si>
    <t>Метод сопоставимых рыночных цен (анализа рынка) на основании ч.6 ст.22 Федерального закона от 05.04.2013 №44-ФЗ</t>
  </si>
  <si>
    <t>Наименование товара, работы, услуги</t>
  </si>
  <si>
    <t>Станд.             Отклонение</t>
  </si>
  <si>
    <t>НМЦК , руб.</t>
  </si>
  <si>
    <t>ИТОГО</t>
  </si>
  <si>
    <t>Обоснование начальной (максимальной) цены контракта</t>
  </si>
  <si>
    <t>Интернет Благовещенск</t>
  </si>
  <si>
    <t>мес</t>
  </si>
  <si>
    <t>Интернет Благовещенск 30мб/сек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</si>
</sst>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;[Red]#,##0.00"/>
    <numFmt numFmtId="166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6" xfId="0" applyFont="1" applyFill="1" applyBorder="1"/>
    <xf numFmtId="4" fontId="6" fillId="0" borderId="0" xfId="0" applyNumberFormat="1" applyFont="1" applyFill="1" applyBorder="1" applyAlignment="1">
      <alignment wrapText="1"/>
    </xf>
    <xf numFmtId="14" fontId="9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0" fillId="0" borderId="0" xfId="0" applyFont="1" applyFill="1"/>
    <xf numFmtId="0" fontId="12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1" fillId="0" borderId="0" xfId="0" applyNumberFormat="1" applyFont="1"/>
    <xf numFmtId="166" fontId="13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7"/>
  <sheetViews>
    <sheetView tabSelected="1" topLeftCell="B1" zoomScaleNormal="100" workbookViewId="0">
      <selection activeCell="F10" sqref="F10"/>
    </sheetView>
  </sheetViews>
  <sheetFormatPr defaultColWidth="9.140625" defaultRowHeight="15" x14ac:dyDescent="0.25"/>
  <cols>
    <col min="1" max="1" width="10" style="1" hidden="1" customWidth="1"/>
    <col min="2" max="2" width="5.85546875" style="1" customWidth="1"/>
    <col min="3" max="3" width="52.7109375" style="1" customWidth="1"/>
    <col min="4" max="4" width="10" style="1" customWidth="1"/>
    <col min="5" max="5" width="6.42578125" style="3" customWidth="1"/>
    <col min="6" max="6" width="12.85546875" style="1" customWidth="1"/>
    <col min="7" max="7" width="11.42578125" style="1" customWidth="1"/>
    <col min="8" max="8" width="13.85546875" style="1" customWidth="1"/>
    <col min="9" max="9" width="14.42578125" style="1" customWidth="1"/>
    <col min="10" max="10" width="12.42578125" style="1" customWidth="1"/>
    <col min="11" max="11" width="11.28515625" style="1" customWidth="1"/>
    <col min="12" max="12" width="18.140625" style="1" customWidth="1"/>
    <col min="13" max="13" width="16.85546875" style="1" customWidth="1"/>
    <col min="14" max="14" width="16.42578125" style="1" customWidth="1"/>
    <col min="15" max="15" width="20.42578125" style="1" customWidth="1"/>
    <col min="16" max="16" width="15.28515625" style="1" customWidth="1"/>
    <col min="17" max="17" width="16.140625" style="1" customWidth="1"/>
    <col min="18" max="18" width="14.85546875" style="1" customWidth="1"/>
    <col min="19" max="16384" width="9.140625" style="1"/>
  </cols>
  <sheetData>
    <row r="1" spans="1:23" s="20" customFormat="1" ht="23.25" customHeight="1" x14ac:dyDescent="0.25">
      <c r="A1" s="19"/>
      <c r="B1" s="47" t="s">
        <v>15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23" s="20" customFormat="1" ht="21" customHeight="1" x14ac:dyDescent="0.25">
      <c r="A2" s="19"/>
      <c r="B2" s="48" t="s">
        <v>16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3" s="20" customFormat="1" ht="27" customHeight="1" x14ac:dyDescent="0.25">
      <c r="A3" s="19"/>
      <c r="B3" s="50" t="s">
        <v>5</v>
      </c>
      <c r="C3" s="51"/>
      <c r="D3" s="51" t="s">
        <v>10</v>
      </c>
      <c r="E3" s="51"/>
      <c r="F3" s="51"/>
      <c r="G3" s="51"/>
      <c r="H3" s="51"/>
      <c r="I3" s="51"/>
      <c r="J3" s="51"/>
      <c r="K3" s="51"/>
      <c r="L3" s="51"/>
    </row>
    <row r="4" spans="1:23" ht="14.45" customHeight="1" x14ac:dyDescent="0.25">
      <c r="A4" s="42"/>
      <c r="B4" s="43" t="s">
        <v>11</v>
      </c>
      <c r="C4" s="43"/>
      <c r="D4" s="43" t="s">
        <v>8</v>
      </c>
      <c r="E4" s="43" t="s">
        <v>9</v>
      </c>
      <c r="F4" s="43" t="s">
        <v>4</v>
      </c>
      <c r="G4" s="43"/>
      <c r="H4" s="43"/>
      <c r="I4" s="43" t="s">
        <v>7</v>
      </c>
      <c r="J4" s="43" t="s">
        <v>12</v>
      </c>
      <c r="K4" s="43" t="s">
        <v>3</v>
      </c>
      <c r="L4" s="43" t="s">
        <v>13</v>
      </c>
    </row>
    <row r="5" spans="1:23" ht="38.25" customHeight="1" x14ac:dyDescent="0.25">
      <c r="A5" s="42"/>
      <c r="B5" s="43"/>
      <c r="C5" s="43"/>
      <c r="D5" s="44"/>
      <c r="E5" s="44"/>
      <c r="F5" s="30" t="s">
        <v>0</v>
      </c>
      <c r="G5" s="30" t="s">
        <v>1</v>
      </c>
      <c r="H5" s="30" t="s">
        <v>2</v>
      </c>
      <c r="I5" s="45"/>
      <c r="J5" s="45"/>
      <c r="K5" s="45"/>
      <c r="L5" s="46"/>
    </row>
    <row r="6" spans="1:23" ht="18.75" x14ac:dyDescent="0.25">
      <c r="A6" s="42"/>
      <c r="B6" s="33">
        <v>1</v>
      </c>
      <c r="C6" s="38" t="s">
        <v>18</v>
      </c>
      <c r="D6" s="21" t="s">
        <v>17</v>
      </c>
      <c r="E6" s="34">
        <v>12</v>
      </c>
      <c r="F6" s="29">
        <v>5000</v>
      </c>
      <c r="G6" s="29">
        <v>4000</v>
      </c>
      <c r="H6" s="29">
        <v>3500</v>
      </c>
      <c r="I6" s="29">
        <f t="shared" ref="I6" si="0">ROUND(((F6+G6+H6)/3),2)</f>
        <v>4166.67</v>
      </c>
      <c r="J6" s="29">
        <f t="shared" ref="J6" si="1">STDEVA(F6:H6)</f>
        <v>763.76261582597249</v>
      </c>
      <c r="K6" s="29">
        <f t="shared" ref="K6" si="2">J6/I6*100</f>
        <v>18.330288115592847</v>
      </c>
      <c r="L6" s="35">
        <f>I6*E6</f>
        <v>50000.04</v>
      </c>
    </row>
    <row r="7" spans="1:23" s="4" customFormat="1" ht="18.75" x14ac:dyDescent="0.25">
      <c r="A7" s="42"/>
      <c r="B7" s="22"/>
      <c r="C7" s="23" t="s">
        <v>14</v>
      </c>
      <c r="D7" s="24"/>
      <c r="E7" s="24"/>
      <c r="F7" s="25"/>
      <c r="G7" s="24"/>
      <c r="H7" s="24"/>
      <c r="I7" s="26"/>
      <c r="J7" s="27"/>
      <c r="K7" s="28"/>
      <c r="L7" s="36">
        <f>SUM(L6:L6)</f>
        <v>50000.04</v>
      </c>
      <c r="M7" s="31"/>
      <c r="N7" s="1"/>
      <c r="O7" s="37"/>
      <c r="P7" s="1"/>
      <c r="Q7" s="1"/>
      <c r="R7" s="1"/>
      <c r="S7" s="1"/>
      <c r="T7" s="1"/>
      <c r="U7" s="1"/>
      <c r="V7" s="1"/>
      <c r="W7" s="1"/>
    </row>
    <row r="8" spans="1:23" s="4" customFormat="1" ht="119.25" customHeight="1" x14ac:dyDescent="0.25">
      <c r="A8" s="42"/>
      <c r="B8" s="39" t="s">
        <v>6</v>
      </c>
      <c r="C8" s="40"/>
      <c r="D8" s="40"/>
      <c r="E8" s="40"/>
      <c r="F8" s="40"/>
      <c r="G8" s="40"/>
      <c r="H8" s="40"/>
      <c r="I8" s="40"/>
      <c r="J8" s="40"/>
      <c r="K8" s="40"/>
      <c r="L8" s="41"/>
      <c r="M8" s="1"/>
      <c r="N8" s="32"/>
      <c r="O8" s="1"/>
      <c r="P8" s="1"/>
      <c r="Q8" s="1"/>
      <c r="R8" s="1"/>
      <c r="S8" s="1"/>
      <c r="T8" s="1"/>
      <c r="U8" s="1"/>
      <c r="V8" s="1"/>
      <c r="W8" s="1"/>
    </row>
    <row r="9" spans="1:23" ht="15.75" x14ac:dyDescent="0.25">
      <c r="A9" s="42"/>
      <c r="B9" s="13"/>
      <c r="C9" s="14"/>
      <c r="D9" s="15"/>
      <c r="E9" s="16"/>
      <c r="F9" s="17"/>
      <c r="G9" s="17"/>
      <c r="H9" s="17"/>
      <c r="I9" s="18"/>
      <c r="J9" s="18"/>
      <c r="K9" s="18"/>
      <c r="L9" s="12"/>
    </row>
    <row r="10" spans="1:23" x14ac:dyDescent="0.25">
      <c r="A10" s="11"/>
      <c r="B10" s="5"/>
      <c r="C10" s="5"/>
      <c r="D10" s="5"/>
      <c r="E10" s="6"/>
      <c r="F10" s="5"/>
      <c r="G10" s="5"/>
      <c r="H10" s="5"/>
      <c r="I10" s="5"/>
      <c r="J10" s="5"/>
      <c r="K10" s="5"/>
      <c r="L10" s="5"/>
    </row>
    <row r="11" spans="1:23" x14ac:dyDescent="0.25">
      <c r="A11" s="11"/>
      <c r="B11" s="5"/>
      <c r="C11" s="5"/>
      <c r="D11" s="5"/>
      <c r="E11" s="6"/>
      <c r="F11" s="5"/>
      <c r="G11" s="5"/>
      <c r="H11" s="5"/>
      <c r="I11" s="5"/>
      <c r="J11" s="5"/>
      <c r="K11" s="5"/>
      <c r="L11" s="5"/>
    </row>
    <row r="12" spans="1:23" ht="71.45" customHeight="1" x14ac:dyDescent="0.25">
      <c r="A12" s="11"/>
      <c r="B12" s="5"/>
      <c r="C12" s="5"/>
      <c r="E12" s="6"/>
      <c r="F12" s="5"/>
      <c r="G12" s="5"/>
      <c r="H12" s="5"/>
      <c r="I12" s="5"/>
      <c r="J12" s="5"/>
      <c r="K12" s="5"/>
      <c r="L12" s="5"/>
    </row>
    <row r="13" spans="1:23" x14ac:dyDescent="0.25">
      <c r="A13" s="11"/>
      <c r="B13" s="5"/>
      <c r="E13" s="2"/>
    </row>
    <row r="14" spans="1:23" ht="1.1499999999999999" customHeight="1" x14ac:dyDescent="0.25">
      <c r="A14" s="11"/>
      <c r="B14" s="5"/>
      <c r="E14" s="2"/>
    </row>
    <row r="15" spans="1:23" ht="13.9" hidden="1" customHeight="1" x14ac:dyDescent="0.25">
      <c r="A15" s="11"/>
      <c r="E15" s="2"/>
    </row>
    <row r="16" spans="1:23" x14ac:dyDescent="0.25">
      <c r="A16" s="11"/>
      <c r="E16" s="2"/>
    </row>
    <row r="17" spans="1:5" x14ac:dyDescent="0.25">
      <c r="A17" s="11"/>
      <c r="E17" s="2"/>
    </row>
    <row r="18" spans="1:5" ht="13.9" customHeight="1" x14ac:dyDescent="0.25">
      <c r="A18" s="11"/>
      <c r="E18" s="2"/>
    </row>
    <row r="19" spans="1:5" x14ac:dyDescent="0.25">
      <c r="A19" s="11"/>
      <c r="E19" s="2"/>
    </row>
    <row r="20" spans="1:5" x14ac:dyDescent="0.25">
      <c r="A20" s="11"/>
      <c r="E20" s="2"/>
    </row>
    <row r="21" spans="1:5" x14ac:dyDescent="0.25">
      <c r="A21" s="8"/>
      <c r="E21" s="2"/>
    </row>
    <row r="22" spans="1:5" x14ac:dyDescent="0.25">
      <c r="A22" s="8"/>
      <c r="E22" s="2"/>
    </row>
    <row r="23" spans="1:5" x14ac:dyDescent="0.25">
      <c r="A23" s="8"/>
      <c r="E23" s="2"/>
    </row>
    <row r="24" spans="1:5" x14ac:dyDescent="0.25">
      <c r="A24" s="8"/>
      <c r="E24" s="2"/>
    </row>
    <row r="25" spans="1:5" x14ac:dyDescent="0.25">
      <c r="A25" s="8"/>
      <c r="E25" s="2"/>
    </row>
    <row r="26" spans="1:5" x14ac:dyDescent="0.25">
      <c r="A26" s="8"/>
      <c r="E26" s="2"/>
    </row>
    <row r="27" spans="1:5" x14ac:dyDescent="0.25">
      <c r="A27" s="9"/>
      <c r="E27" s="2"/>
    </row>
    <row r="28" spans="1:5" x14ac:dyDescent="0.25">
      <c r="A28" s="10"/>
      <c r="E28" s="2"/>
    </row>
    <row r="29" spans="1:5" x14ac:dyDescent="0.25">
      <c r="E29" s="2"/>
    </row>
    <row r="30" spans="1:5" x14ac:dyDescent="0.25">
      <c r="E30" s="2"/>
    </row>
    <row r="31" spans="1:5" ht="15.75" x14ac:dyDescent="0.25">
      <c r="A31" s="7"/>
      <c r="E31" s="2"/>
    </row>
    <row r="32" spans="1:5" ht="15.75" x14ac:dyDescent="0.25">
      <c r="A32" s="7"/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</sheetData>
  <mergeCells count="14">
    <mergeCell ref="B1:L1"/>
    <mergeCell ref="B2:L2"/>
    <mergeCell ref="B3:C3"/>
    <mergeCell ref="D3:L3"/>
    <mergeCell ref="B8:L8"/>
    <mergeCell ref="A4:A9"/>
    <mergeCell ref="B4:C5"/>
    <mergeCell ref="D4:D5"/>
    <mergeCell ref="F4:H4"/>
    <mergeCell ref="E4:E5"/>
    <mergeCell ref="I4:I5"/>
    <mergeCell ref="J4:J5"/>
    <mergeCell ref="K4:K5"/>
    <mergeCell ref="L4:L5"/>
  </mergeCells>
  <phoneticPr fontId="2" type="noConversion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2026-05-21T11:08:50Z</dcterms:modified>
</cp:coreProperties>
</file>