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A7B80B5F-69A4-4DA5-95A7-98FC2E530286}" xr6:coauthVersionLast="47" xr6:coauthVersionMax="47" xr10:uidLastSave="{00000000-0000-0000-0000-000000000000}"/>
  <bookViews>
    <workbookView xWindow="960" yWindow="1560" windowWidth="17295" windowHeight="13035" xr2:uid="{00000000-000D-0000-FFFF-FFFF00000000}"/>
  </bookViews>
  <sheets>
    <sheet name="Лимит" sheetId="1" r:id="rId1"/>
    <sheet name="примеры обоснования"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1" l="1"/>
  <c r="H7" i="1" l="1"/>
  <c r="I7" i="1" l="1"/>
  <c r="J7" i="1" s="1"/>
  <c r="L7" i="1"/>
</calcChain>
</file>

<file path=xl/sharedStrings.xml><?xml version="1.0" encoding="utf-8"?>
<sst xmlns="http://schemas.openxmlformats.org/spreadsheetml/2006/main" count="36" uniqueCount="32">
  <si>
    <t>№</t>
  </si>
  <si>
    <t>Ед. изм</t>
  </si>
  <si>
    <t>Кол-во</t>
  </si>
  <si>
    <t>Среднее квадратичное отклонение</t>
  </si>
  <si>
    <t>1</t>
  </si>
  <si>
    <t xml:space="preserve">Цена средняя за ед., руб.  </t>
  </si>
  <si>
    <t>Основные характеристики объекта закупки</t>
  </si>
  <si>
    <t xml:space="preserve">Наименование </t>
  </si>
  <si>
    <t>Используемый метод определения НМЦ с обоснованием</t>
  </si>
  <si>
    <t xml:space="preserve">Расчет Н(М)Ц </t>
  </si>
  <si>
    <t>Расчет Н(М)Ц приведен в таблице:</t>
  </si>
  <si>
    <t>при отсутствии товара на терр.РФ</t>
  </si>
  <si>
    <r>
      <rPr>
        <u/>
        <sz val="11"/>
        <color theme="1"/>
        <rFont val="Times New Roman"/>
        <family val="1"/>
        <charset val="204"/>
      </rPr>
      <t>метод сопоставимых рыночных цен (анализа рынка)</t>
    </r>
    <r>
      <rPr>
        <sz val="11"/>
        <color theme="1"/>
        <rFont val="Times New Roman"/>
        <family val="1"/>
        <charset val="204"/>
      </rPr>
      <t xml:space="preserve">  в соответствии со статьей 22  закона о Контрактной системе.
Согласно пп "к" п.10 Постановления №1875 от 23.12.2024 установлено, что при осуществлении до 1 июля 2025 г. в соответствии с Законом № 223-ФЗ закупок большинства товаров, указанных в перечне № 1, заказчик вправе не применять запрет при условии применения ограничения при осуществлении закупок таких товаров.
Согласно абзаца пятого пп "г" п.7 особенности определения Н(М)ЦК не применяются при осуществлении закупки закупка товаров, при которой Н(М)ЦК не превышает 1 млн. рублей и при этом ни одна из использованных при определении таких цен цена единицы товара не превышает 5 тыс. рублей.
Источником информации о ценах являются полученные от поставщиков коммерческие предложения. Для обеспечения конфиденциальности каждому поставщику присвоен входящй номер.</t>
    </r>
  </si>
  <si>
    <r>
      <rPr>
        <u/>
        <sz val="11"/>
        <color theme="1"/>
        <rFont val="Times New Roman"/>
        <family val="1"/>
        <charset val="204"/>
      </rPr>
      <t xml:space="preserve">метод сопоставимых рыночных цен (анализа рынка)  </t>
    </r>
    <r>
      <rPr>
        <sz val="11"/>
        <color theme="1"/>
        <rFont val="Times New Roman"/>
        <family val="1"/>
        <charset val="204"/>
      </rPr>
      <t>в соответствии со статьей 22  закона №44. 
Согласно пп "а" п.6 Постановления №1875 от 23.12.2024 установленное ограничение может не применяться заказчиками при осуществлении закупок: а) товара определенного товарного знака ввиду его несовместимости с товарами, на которых размещаются другие товарные знаки, и необходимости обеспечения взаимодействия закупаемого товара с товарами, используемыми заказчиком).
Источником информации о ценах являются полученные от поставщиков коммерческие предложения. Для обеспечения конфиденциальности каждому поставщику присвоен входящй номер.</t>
    </r>
  </si>
  <si>
    <r>
      <rPr>
        <u/>
        <sz val="11"/>
        <color theme="1"/>
        <rFont val="Times New Roman"/>
        <family val="1"/>
        <charset val="204"/>
      </rPr>
      <t xml:space="preserve">метод сопоставимых рыночных цен (анализа рынка) </t>
    </r>
    <r>
      <rPr>
        <sz val="11"/>
        <color theme="1"/>
        <rFont val="Times New Roman"/>
        <family val="1"/>
        <charset val="204"/>
      </rPr>
      <t>в соответствии со статьей 22 закона о Контрактной системе.
Согласно пп "к" п.10 Постановления №1875 от 23.12.2024 установлено, что при осуществлении до 1 июля 2025 г. в соответствии с Законом № 223-ФЗ закупок большинства товаров, указанных в перечне № 1, заказчик вправе не применять запрет (в том числе запрет, указанный в пункте 8.1 
настоящего письма) при условии применения ограничения при осуществлении 
закупок таких товаров (по аналогии с ограничением, применяемым в отношении 
товаров, указанных в перечне № 2).
Источником информации о ценах являются полученные от поставщиков коммерческие предложения. Для обеспечения конфиденциальности каждому поставщику присвоен входящй номер.</t>
    </r>
  </si>
  <si>
    <r>
      <rPr>
        <u/>
        <sz val="11"/>
        <color theme="1"/>
        <rFont val="Times New Roman"/>
        <family val="1"/>
        <charset val="204"/>
      </rPr>
      <t xml:space="preserve">метод сопоставимых рыночных цен (анализа рынка) </t>
    </r>
    <r>
      <rPr>
        <sz val="11"/>
        <color theme="1"/>
        <rFont val="Times New Roman"/>
        <family val="1"/>
        <charset val="204"/>
      </rPr>
      <t xml:space="preserve">в соответствии со статьей 22 закона о Контрактной системе.
В отношении данных товаров действует ограничение, установленное Постановлением №1875; согласно пп "в" п.7 при применении метода сопоставления рыночных цен (анализа рынка) заказчиком направлен запрос о предоставлении информации о ценах компаниям, включенных в ГИСП, поставщикам из реестра в ЕИС.  
Источником информации о ценах являются полученные от поставщиков коммерческие предложения согласно части 5 ст.22 Закона №44-ФЗ.
</t>
    </r>
  </si>
  <si>
    <r>
      <rPr>
        <u/>
        <sz val="11"/>
        <color theme="1"/>
        <rFont val="Times New Roman"/>
        <family val="1"/>
        <charset val="204"/>
      </rPr>
      <t xml:space="preserve">ИНОЙ МЕТОД.
</t>
    </r>
    <r>
      <rPr>
        <sz val="11"/>
        <color theme="1"/>
        <rFont val="Times New Roman"/>
        <family val="1"/>
        <charset val="204"/>
      </rPr>
      <t>Особенностями определения цен установлено, что при определении 
идентичности и однородности товаров подлежат учету исключительно товары, 
происходящие из государств - членов ЕАЭС (абзац второй подпункта "в" пункта 7 
Постановления № 1875).
Соблюдение требований абзаца третьего подпункта "в" пункта 7 Постановления № 1875 является невозможным в связи с тем, что данный товар не производится на территории РФ или государств-членов ЕАЭС, что в свою очередь влечет невозможность применения метода сопоставимых рыночных цен (анализа рынка),  поскольку с учетом положений части 2 статьи 22 Закона № 44-ФЗ условием применения такого метода является наличие информации о рыночных ценах идентичных товаров или при их отсутствии однородных товаров, которые в силу установленных особенностей определения цен должны быть исключительно товарами, происходящими из государств - членов ЕАЭС.
Согласно части 12 статьи 22 Закона № 44-ФЗ в случае невозможности 
применения методов, указанных в части 1 указанной статьи, заказчик вправе 
применить иные методы. 
При этом при применении иного метода представляется целесообразным определять Н(М)ЦК, цену контракта, заключаемого с единственным поставщиком (подрядчиком, исполнителем), начальную цену единицы товара, в том числе товаров, поставляемых при выполнении закупаемых работ, оказании закупаемых услуг, начальную цену
единицы работы, услуги аналогично методу сопоставимых рыночных цен (анализа рынка), но с учетом товаров, происходящих из иных иностранных государств, помимо государств - членов ЕАЭС.
Источником информации о ценах являются полученные от поставщиков коммерческие предложения.</t>
    </r>
  </si>
  <si>
    <t xml:space="preserve">Обоснование начальной (максимальной) цены </t>
  </si>
  <si>
    <t>Источник 1</t>
  </si>
  <si>
    <t>Источник 2</t>
  </si>
  <si>
    <t>Источник 3</t>
  </si>
  <si>
    <t xml:space="preserve">Цена ед., руб.  </t>
  </si>
  <si>
    <t>Используемый метод определения цены с обоснованием:</t>
  </si>
  <si>
    <t>Сумма, руб</t>
  </si>
  <si>
    <r>
      <t xml:space="preserve">Коэффициент вариации *           </t>
    </r>
    <r>
      <rPr>
        <i/>
        <sz val="9"/>
        <rFont val="Times New Roman"/>
        <family val="1"/>
        <charset val="204"/>
      </rPr>
      <t xml:space="preserve">         </t>
    </r>
  </si>
  <si>
    <r>
      <rPr>
        <b/>
        <u/>
        <sz val="11"/>
        <color theme="1"/>
        <rFont val="Times New Roman"/>
        <family val="1"/>
        <charset val="204"/>
      </rPr>
      <t>Метод сопостовимых рыночных цен (анализ рынка)</t>
    </r>
    <r>
      <rPr>
        <sz val="11"/>
        <color theme="1"/>
        <rFont val="Times New Roman"/>
        <family val="1"/>
        <charset val="204"/>
      </rPr>
      <t xml:space="preserve"> </t>
    </r>
    <r>
      <rPr>
        <sz val="11"/>
        <color rgb="FFFF0000"/>
        <rFont val="Times New Roman"/>
        <family val="1"/>
        <charset val="204"/>
      </rPr>
      <t xml:space="preserve">
</t>
    </r>
    <r>
      <rPr>
        <sz val="11"/>
        <rFont val="Times New Roman"/>
        <family val="1"/>
        <charset val="204"/>
      </rPr>
      <t xml:space="preserve">Источником информации о ценах являются полученные от поставщиков сведения о ценах (коммерческие предложения) и общедоступные результаты изучения и исследования рынка, проведенных по инициативе заказчика. </t>
    </r>
  </si>
  <si>
    <t>Исполнитель: Рудина А.М., специалист по закупкам ОМиБО</t>
  </si>
  <si>
    <r>
      <rPr>
        <b/>
        <sz val="11"/>
        <color theme="1"/>
        <rFont val="Times New Roman"/>
        <family val="1"/>
        <charset val="204"/>
      </rPr>
      <t xml:space="preserve">Расчет произведен на основании минимального </t>
    </r>
    <r>
      <rPr>
        <b/>
        <sz val="11"/>
        <rFont val="Times New Roman"/>
        <family val="1"/>
        <charset val="204"/>
      </rPr>
      <t>предложения</t>
    </r>
    <r>
      <rPr>
        <b/>
        <sz val="11"/>
        <color theme="1"/>
        <rFont val="Times New Roman"/>
        <family val="1"/>
        <charset val="204"/>
      </rPr>
      <t xml:space="preserve"> </t>
    </r>
    <r>
      <rPr>
        <sz val="11"/>
        <rFont val="Times New Roman"/>
        <family val="1"/>
        <charset val="204"/>
      </rPr>
      <t xml:space="preserve">(в соответствии п.2 ст.72 БК РФ. Заказчик вправе указать цену меньшую, чем в представленном обосновании НМЦ (в том числе полученной по результатам коммерческих предложений), и соответствующую выделенным лимитам бюджетных обязательств).
</t>
    </r>
    <r>
      <rPr>
        <sz val="11"/>
        <color theme="1"/>
        <rFont val="Times New Roman"/>
        <family val="1"/>
        <charset val="204"/>
      </rPr>
      <t xml:space="preserve">
Цена включает в себя информацию о расходах (расходы) на перевозку, страхование, уплату таможенных пошлин, налогов и других обязательных платежей.
*</t>
    </r>
    <r>
      <rPr>
        <i/>
        <sz val="11"/>
        <color theme="1"/>
        <rFont val="Times New Roman"/>
        <family val="1"/>
        <charset val="204"/>
      </rPr>
      <t xml:space="preserve">Коэффициент вариации цен V(%) не превышает 33%, из этого следует, что совокупность значений, используемых в расчете при определении НМЦ, считается однородной.
</t>
    </r>
  </si>
  <si>
    <t>в соответствии с техническим заданием № 8002</t>
  </si>
  <si>
    <t>Шкаф телекоммуникационный</t>
  </si>
  <si>
    <t>шт.</t>
  </si>
  <si>
    <t>Дата подготовки обоснования: 16.03.26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</si>
</sst>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9" x14ac:knownFonts="1">
    <font>
      <sz val="11"/>
      <color theme="1"/>
      <name val="Calibri"/>
      <family val="2"/>
      <scheme val="minor"/>
    </font>
    <font>
      <sz val="11"/>
      <color theme="1"/>
      <name val="Calibri"/>
      <family val="2"/>
      <charset val="204"/>
      <scheme val="minor"/>
    </font>
    <font>
      <sz val="11"/>
      <color theme="1"/>
      <name val="Times New Roman"/>
      <family val="1"/>
      <charset val="204"/>
    </font>
    <font>
      <b/>
      <sz val="11"/>
      <name val="Times New Roman"/>
      <family val="1"/>
      <charset val="204"/>
    </font>
    <font>
      <u/>
      <sz val="11"/>
      <color theme="10"/>
      <name val="Calibri"/>
      <family val="2"/>
      <scheme val="minor"/>
    </font>
    <font>
      <b/>
      <sz val="11"/>
      <color theme="1"/>
      <name val="Times New Roman"/>
      <family val="1"/>
      <charset val="204"/>
    </font>
    <font>
      <sz val="11"/>
      <color rgb="FF000000"/>
      <name val="Times New Roman"/>
      <family val="1"/>
      <charset val="204"/>
    </font>
    <font>
      <sz val="11"/>
      <color rgb="FFFF0000"/>
      <name val="Times New Roman"/>
      <family val="1"/>
      <charset val="204"/>
    </font>
    <font>
      <b/>
      <sz val="14"/>
      <color theme="1"/>
      <name val="Times New Roman"/>
      <family val="1"/>
      <charset val="204"/>
    </font>
    <font>
      <b/>
      <sz val="11"/>
      <color indexed="8"/>
      <name val="Times New Roman"/>
      <family val="1"/>
      <charset val="204"/>
    </font>
    <font>
      <sz val="10"/>
      <color theme="1"/>
      <name val="Times New Roman"/>
      <family val="1"/>
      <charset val="204"/>
    </font>
    <font>
      <sz val="9"/>
      <color theme="1"/>
      <name val="Times New Roman"/>
      <family val="1"/>
      <charset val="204"/>
    </font>
    <font>
      <u/>
      <sz val="11"/>
      <color theme="1"/>
      <name val="Times New Roman"/>
      <family val="1"/>
      <charset val="204"/>
    </font>
    <font>
      <i/>
      <sz val="11"/>
      <color theme="1"/>
      <name val="Times New Roman"/>
      <family val="1"/>
      <charset val="204"/>
    </font>
    <font>
      <sz val="11"/>
      <name val="Times New Roman"/>
      <family val="1"/>
      <charset val="204"/>
    </font>
    <font>
      <sz val="9"/>
      <name val="Times New Roman"/>
      <family val="1"/>
      <charset val="204"/>
    </font>
    <font>
      <i/>
      <sz val="9"/>
      <name val="Times New Roman"/>
      <family val="1"/>
      <charset val="204"/>
    </font>
    <font>
      <sz val="11"/>
      <color rgb="FFFF0000"/>
      <name val="Calibri"/>
      <family val="2"/>
      <scheme val="minor"/>
    </font>
    <font>
      <b/>
      <u/>
      <sz val="11"/>
      <color theme="1"/>
      <name val="Times New Roman"/>
      <family val="1"/>
      <charset val="204"/>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4" fillId="0" borderId="0" applyNumberFormat="0" applyFill="0" applyBorder="0" applyAlignment="0" applyProtection="0"/>
    <xf numFmtId="0" fontId="1" fillId="0" borderId="0"/>
  </cellStyleXfs>
  <cellXfs count="40">
    <xf numFmtId="0" fontId="0" fillId="0" borderId="0" xfId="0"/>
    <xf numFmtId="0" fontId="3" fillId="2" borderId="3" xfId="1" applyFont="1" applyFill="1" applyBorder="1" applyAlignment="1">
      <alignment horizontal="center" vertical="top" wrapText="1"/>
    </xf>
    <xf numFmtId="0" fontId="3" fillId="2" borderId="3" xfId="2" applyFont="1" applyFill="1" applyBorder="1" applyAlignment="1">
      <alignment horizontal="center" vertical="top" wrapText="1"/>
    </xf>
    <xf numFmtId="2" fontId="2" fillId="0" borderId="5" xfId="0" applyNumberFormat="1" applyFont="1" applyFill="1" applyBorder="1" applyAlignment="1"/>
    <xf numFmtId="0" fontId="2" fillId="0" borderId="5" xfId="0" applyFont="1" applyFill="1" applyBorder="1" applyAlignment="1">
      <alignment horizontal="right"/>
    </xf>
    <xf numFmtId="4" fontId="2" fillId="0" borderId="6" xfId="0" applyNumberFormat="1" applyFont="1" applyFill="1" applyBorder="1" applyAlignment="1">
      <alignment horizontal="center"/>
    </xf>
    <xf numFmtId="164" fontId="9" fillId="0" borderId="3" xfId="1" applyNumberFormat="1" applyFont="1" applyBorder="1" applyAlignment="1">
      <alignment horizontal="center" vertical="center" wrapText="1"/>
    </xf>
    <xf numFmtId="0" fontId="6" fillId="0" borderId="1" xfId="0" applyFont="1" applyBorder="1" applyAlignment="1"/>
    <xf numFmtId="0" fontId="6" fillId="0" borderId="0" xfId="0" applyFont="1" applyBorder="1" applyAlignment="1"/>
    <xf numFmtId="0" fontId="6" fillId="0" borderId="2" xfId="0" applyFont="1" applyBorder="1" applyAlignment="1"/>
    <xf numFmtId="0" fontId="6" fillId="0" borderId="5" xfId="0" applyFont="1" applyBorder="1" applyAlignment="1">
      <alignment horizontal="left"/>
    </xf>
    <xf numFmtId="0" fontId="10" fillId="0" borderId="1" xfId="0" applyFont="1" applyBorder="1" applyAlignment="1">
      <alignment horizontal="left"/>
    </xf>
    <xf numFmtId="0" fontId="10" fillId="0" borderId="0" xfId="0" applyFont="1" applyBorder="1" applyAlignment="1">
      <alignment horizontal="left"/>
    </xf>
    <xf numFmtId="0" fontId="10" fillId="0" borderId="2" xfId="0" applyFont="1" applyBorder="1" applyAlignment="1">
      <alignment horizontal="left"/>
    </xf>
    <xf numFmtId="164" fontId="11" fillId="0" borderId="3" xfId="0" applyNumberFormat="1" applyFont="1" applyFill="1" applyBorder="1" applyAlignment="1">
      <alignment horizontal="center" vertical="center"/>
    </xf>
    <xf numFmtId="0" fontId="9" fillId="2" borderId="3" xfId="1" applyFont="1" applyFill="1" applyBorder="1" applyAlignment="1">
      <alignment horizontal="center" vertical="top" wrapText="1"/>
    </xf>
    <xf numFmtId="0" fontId="10" fillId="0" borderId="0" xfId="0" applyFont="1" applyBorder="1" applyAlignment="1">
      <alignment horizontal="left"/>
    </xf>
    <xf numFmtId="0" fontId="6" fillId="0" borderId="5" xfId="0" applyFont="1" applyBorder="1" applyAlignment="1">
      <alignment horizontal="left"/>
    </xf>
    <xf numFmtId="0" fontId="15" fillId="2" borderId="3" xfId="1" applyFont="1" applyFill="1" applyBorder="1" applyAlignment="1">
      <alignment horizontal="center" vertical="top" wrapText="1"/>
    </xf>
    <xf numFmtId="164" fontId="5" fillId="0" borderId="3" xfId="0" applyNumberFormat="1" applyFont="1" applyFill="1" applyBorder="1" applyAlignment="1">
      <alignment horizontal="center" vertical="center"/>
    </xf>
    <xf numFmtId="0" fontId="17" fillId="0" borderId="0" xfId="0" applyFont="1" applyAlignment="1">
      <alignment vertical="top" wrapText="1"/>
    </xf>
    <xf numFmtId="0" fontId="0" fillId="0" borderId="0" xfId="0" applyFont="1"/>
    <xf numFmtId="49" fontId="2" fillId="0" borderId="3"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2" fillId="0" borderId="3" xfId="0" applyFont="1" applyBorder="1" applyAlignment="1">
      <alignment horizontal="center" vertical="center"/>
    </xf>
    <xf numFmtId="164" fontId="2" fillId="0" borderId="3" xfId="1" applyNumberFormat="1" applyFont="1" applyFill="1" applyBorder="1" applyAlignment="1">
      <alignment horizontal="center" vertical="center"/>
    </xf>
    <xf numFmtId="0" fontId="8" fillId="0" borderId="0" xfId="0" applyFont="1" applyBorder="1" applyAlignment="1">
      <alignment horizontal="center"/>
    </xf>
    <xf numFmtId="0" fontId="2" fillId="0" borderId="3"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3" xfId="0" applyFont="1" applyBorder="1" applyAlignment="1">
      <alignment horizontal="left" vertical="top"/>
    </xf>
    <xf numFmtId="0" fontId="10" fillId="0" borderId="1" xfId="0" applyFont="1" applyBorder="1" applyAlignment="1">
      <alignment horizontal="left"/>
    </xf>
    <xf numFmtId="0" fontId="10" fillId="0" borderId="0" xfId="0" applyFont="1" applyBorder="1" applyAlignment="1">
      <alignment horizontal="left"/>
    </xf>
    <xf numFmtId="0" fontId="10" fillId="0" borderId="2"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cellXfs>
  <cellStyles count="4">
    <cellStyle name="Гиперссылка" xfId="2" builtinId="8"/>
    <cellStyle name="Обычный" xfId="0" builtinId="0"/>
    <cellStyle name="Обычный 2" xfId="1" xr:uid="{00000000-0005-0000-0000-000002000000}"/>
    <cellStyle name="Обычный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zoomScale="85" zoomScaleNormal="85" workbookViewId="0">
      <selection activeCell="A12" sqref="A12:XFD28"/>
    </sheetView>
  </sheetViews>
  <sheetFormatPr defaultRowHeight="15" x14ac:dyDescent="0.25"/>
  <cols>
    <col min="1" max="1" width="3.5703125" customWidth="1"/>
    <col min="2" max="2" width="32.5703125" customWidth="1"/>
    <col min="3" max="3" width="6.85546875" customWidth="1"/>
    <col min="5" max="5" width="18.5703125" customWidth="1"/>
    <col min="6" max="6" width="20.140625" customWidth="1"/>
    <col min="7" max="7" width="21.140625" customWidth="1"/>
    <col min="8" max="8" width="13.42578125" customWidth="1"/>
    <col min="9" max="9" width="12.140625" customWidth="1"/>
    <col min="10" max="10" width="13.85546875" customWidth="1"/>
    <col min="11" max="11" width="17.140625" customWidth="1"/>
    <col min="12" max="12" width="20.42578125" customWidth="1"/>
    <col min="13" max="13" width="23.5703125" customWidth="1"/>
  </cols>
  <sheetData>
    <row r="1" spans="1:12" ht="18.75" x14ac:dyDescent="0.3">
      <c r="A1" s="26" t="s">
        <v>17</v>
      </c>
      <c r="B1" s="26"/>
      <c r="C1" s="26"/>
      <c r="D1" s="26"/>
      <c r="E1" s="26"/>
      <c r="F1" s="26"/>
      <c r="G1" s="26"/>
      <c r="H1" s="26"/>
      <c r="I1" s="26"/>
      <c r="J1" s="26"/>
      <c r="K1" s="26"/>
      <c r="L1" s="26"/>
    </row>
    <row r="2" spans="1:12" ht="36.6" customHeight="1" x14ac:dyDescent="0.25">
      <c r="A2" s="27" t="s">
        <v>6</v>
      </c>
      <c r="B2" s="27"/>
      <c r="C2" s="28" t="s">
        <v>28</v>
      </c>
      <c r="D2" s="29"/>
      <c r="E2" s="29"/>
      <c r="F2" s="29"/>
      <c r="G2" s="29"/>
      <c r="H2" s="29"/>
      <c r="I2" s="29"/>
      <c r="J2" s="29"/>
      <c r="K2" s="29"/>
      <c r="L2" s="30"/>
    </row>
    <row r="3" spans="1:12" ht="60.6" customHeight="1" x14ac:dyDescent="0.25">
      <c r="A3" s="27" t="s">
        <v>22</v>
      </c>
      <c r="B3" s="27"/>
      <c r="C3" s="27" t="s">
        <v>25</v>
      </c>
      <c r="D3" s="31"/>
      <c r="E3" s="31"/>
      <c r="F3" s="31"/>
      <c r="G3" s="31"/>
      <c r="H3" s="31"/>
      <c r="I3" s="31"/>
      <c r="J3" s="31"/>
      <c r="K3" s="31"/>
      <c r="L3" s="31"/>
    </row>
    <row r="4" spans="1:12" ht="116.1" customHeight="1" x14ac:dyDescent="0.25">
      <c r="A4" s="27" t="s">
        <v>9</v>
      </c>
      <c r="B4" s="27"/>
      <c r="C4" s="27" t="s">
        <v>27</v>
      </c>
      <c r="D4" s="27"/>
      <c r="E4" s="27"/>
      <c r="F4" s="27"/>
      <c r="G4" s="27"/>
      <c r="H4" s="27"/>
      <c r="I4" s="27"/>
      <c r="J4" s="27"/>
      <c r="K4" s="27"/>
      <c r="L4" s="27"/>
    </row>
    <row r="5" spans="1:12" ht="21.95" customHeight="1" x14ac:dyDescent="0.25">
      <c r="A5" s="37" t="s">
        <v>10</v>
      </c>
      <c r="B5" s="38"/>
      <c r="C5" s="38"/>
      <c r="D5" s="38"/>
      <c r="E5" s="38"/>
      <c r="F5" s="38"/>
      <c r="G5" s="38"/>
      <c r="H5" s="38"/>
      <c r="I5" s="38"/>
      <c r="J5" s="38"/>
      <c r="K5" s="38"/>
      <c r="L5" s="39"/>
    </row>
    <row r="6" spans="1:12" ht="36" x14ac:dyDescent="0.25">
      <c r="A6" s="1" t="s">
        <v>0</v>
      </c>
      <c r="B6" s="1" t="s">
        <v>7</v>
      </c>
      <c r="C6" s="1" t="s">
        <v>1</v>
      </c>
      <c r="D6" s="1" t="s">
        <v>2</v>
      </c>
      <c r="E6" s="2" t="s">
        <v>18</v>
      </c>
      <c r="F6" s="2" t="s">
        <v>19</v>
      </c>
      <c r="G6" s="2" t="s">
        <v>20</v>
      </c>
      <c r="H6" s="18" t="s">
        <v>5</v>
      </c>
      <c r="I6" s="18" t="s">
        <v>3</v>
      </c>
      <c r="J6" s="18" t="s">
        <v>24</v>
      </c>
      <c r="K6" s="1" t="s">
        <v>21</v>
      </c>
      <c r="L6" s="15" t="s">
        <v>23</v>
      </c>
    </row>
    <row r="7" spans="1:12" ht="21.95" customHeight="1" x14ac:dyDescent="0.25">
      <c r="A7" s="22" t="s">
        <v>4</v>
      </c>
      <c r="B7" s="23" t="s">
        <v>29</v>
      </c>
      <c r="C7" s="24" t="s">
        <v>30</v>
      </c>
      <c r="D7" s="24">
        <v>3</v>
      </c>
      <c r="E7" s="25">
        <v>83250</v>
      </c>
      <c r="F7" s="25">
        <v>97934</v>
      </c>
      <c r="G7" s="25">
        <v>107970</v>
      </c>
      <c r="H7" s="14">
        <f>ROUND(AVERAGE(E7:G7),2)</f>
        <v>96384.67</v>
      </c>
      <c r="I7" s="14">
        <f>SQRT(DEVSQ(E7:G7)/(COUNT(E7:G7)-1))</f>
        <v>12432.615385884554</v>
      </c>
      <c r="J7" s="14">
        <f>(I7/H7)*100</f>
        <v>12.898955182275932</v>
      </c>
      <c r="K7" s="19">
        <f>E7</f>
        <v>83250</v>
      </c>
      <c r="L7" s="6">
        <f>K7*D7</f>
        <v>249750</v>
      </c>
    </row>
    <row r="8" spans="1:12" x14ac:dyDescent="0.25">
      <c r="A8" s="32"/>
      <c r="B8" s="33"/>
      <c r="C8" s="33"/>
      <c r="D8" s="33"/>
      <c r="E8" s="33"/>
      <c r="F8" s="33"/>
      <c r="G8" s="33"/>
      <c r="H8" s="33"/>
      <c r="I8" s="33"/>
      <c r="J8" s="33"/>
      <c r="K8" s="33"/>
      <c r="L8" s="34"/>
    </row>
    <row r="9" spans="1:12" x14ac:dyDescent="0.25">
      <c r="A9" s="11"/>
      <c r="B9" s="12"/>
      <c r="C9" s="12"/>
      <c r="D9" s="12"/>
      <c r="E9" s="12"/>
      <c r="F9" s="12"/>
      <c r="G9" s="12"/>
      <c r="H9" s="16"/>
      <c r="I9" s="12"/>
      <c r="J9" s="12"/>
      <c r="K9" s="12"/>
      <c r="L9" s="13"/>
    </row>
    <row r="10" spans="1:12" x14ac:dyDescent="0.25">
      <c r="A10" s="7" t="s">
        <v>26</v>
      </c>
      <c r="B10" s="8"/>
      <c r="C10" s="8"/>
      <c r="D10" s="8"/>
      <c r="E10" s="8"/>
      <c r="F10" s="8"/>
      <c r="G10" s="8"/>
      <c r="H10" s="8"/>
      <c r="I10" s="8"/>
      <c r="J10" s="8"/>
      <c r="K10" s="8"/>
      <c r="L10" s="9"/>
    </row>
    <row r="11" spans="1:12" x14ac:dyDescent="0.25">
      <c r="A11" s="35" t="s">
        <v>31</v>
      </c>
      <c r="B11" s="36"/>
      <c r="C11" s="36"/>
      <c r="D11" s="36"/>
      <c r="E11" s="10"/>
      <c r="F11" s="10"/>
      <c r="G11" s="10"/>
      <c r="H11" s="17"/>
      <c r="I11" s="3"/>
      <c r="J11" s="4"/>
      <c r="K11" s="4"/>
      <c r="L11" s="5"/>
    </row>
  </sheetData>
  <mergeCells count="10">
    <mergeCell ref="A4:B4"/>
    <mergeCell ref="C4:L4"/>
    <mergeCell ref="A8:L8"/>
    <mergeCell ref="A11:D11"/>
    <mergeCell ref="A5:L5"/>
    <mergeCell ref="A1:L1"/>
    <mergeCell ref="A2:B2"/>
    <mergeCell ref="C2:L2"/>
    <mergeCell ref="A3:B3"/>
    <mergeCell ref="C3:L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zoomScale="85" zoomScaleNormal="85" workbookViewId="0">
      <selection activeCell="C5" sqref="C5:K5"/>
    </sheetView>
  </sheetViews>
  <sheetFormatPr defaultRowHeight="15" x14ac:dyDescent="0.25"/>
  <sheetData>
    <row r="1" spans="1:13" ht="138.94999999999999" customHeight="1" x14ac:dyDescent="0.25">
      <c r="A1" s="27" t="s">
        <v>8</v>
      </c>
      <c r="B1" s="27"/>
      <c r="C1" s="27" t="s">
        <v>13</v>
      </c>
      <c r="D1" s="31"/>
      <c r="E1" s="31"/>
      <c r="F1" s="31"/>
      <c r="G1" s="31"/>
      <c r="H1" s="31"/>
      <c r="I1" s="31"/>
      <c r="J1" s="31"/>
      <c r="K1" s="31"/>
    </row>
    <row r="2" spans="1:13" x14ac:dyDescent="0.25">
      <c r="A2" s="21"/>
      <c r="B2" s="21"/>
      <c r="C2" s="21"/>
      <c r="D2" s="21"/>
      <c r="E2" s="21"/>
      <c r="F2" s="21"/>
      <c r="G2" s="21"/>
      <c r="H2" s="21"/>
      <c r="I2" s="21"/>
      <c r="J2" s="21"/>
      <c r="K2" s="21"/>
    </row>
    <row r="3" spans="1:13" ht="356.45" customHeight="1" x14ac:dyDescent="0.25">
      <c r="A3" s="27" t="s">
        <v>8</v>
      </c>
      <c r="B3" s="27"/>
      <c r="C3" s="27" t="s">
        <v>16</v>
      </c>
      <c r="D3" s="31"/>
      <c r="E3" s="31"/>
      <c r="F3" s="31"/>
      <c r="G3" s="31"/>
      <c r="H3" s="31"/>
      <c r="I3" s="31"/>
      <c r="J3" s="31"/>
      <c r="K3" s="31"/>
      <c r="M3" s="20" t="s">
        <v>11</v>
      </c>
    </row>
    <row r="4" spans="1:13" x14ac:dyDescent="0.25">
      <c r="A4" s="21"/>
      <c r="B4" s="21"/>
      <c r="C4" s="21"/>
      <c r="D4" s="21"/>
      <c r="E4" s="21"/>
      <c r="F4" s="21"/>
      <c r="G4" s="21"/>
      <c r="H4" s="21"/>
      <c r="I4" s="21"/>
      <c r="J4" s="21"/>
      <c r="K4" s="21"/>
    </row>
    <row r="5" spans="1:13" ht="167.1" customHeight="1" x14ac:dyDescent="0.25">
      <c r="A5" s="27" t="s">
        <v>8</v>
      </c>
      <c r="B5" s="27"/>
      <c r="C5" s="27" t="s">
        <v>14</v>
      </c>
      <c r="D5" s="31"/>
      <c r="E5" s="31"/>
      <c r="F5" s="31"/>
      <c r="G5" s="31"/>
      <c r="H5" s="31"/>
      <c r="I5" s="31"/>
      <c r="J5" s="31"/>
      <c r="K5" s="31"/>
    </row>
    <row r="6" spans="1:13" x14ac:dyDescent="0.25">
      <c r="A6" s="21"/>
      <c r="B6" s="21"/>
      <c r="C6" s="21"/>
      <c r="D6" s="21"/>
      <c r="E6" s="21"/>
      <c r="F6" s="21"/>
      <c r="G6" s="21"/>
      <c r="H6" s="21"/>
      <c r="I6" s="21"/>
      <c r="J6" s="21"/>
      <c r="K6" s="21"/>
    </row>
    <row r="7" spans="1:13" ht="114.95" customHeight="1" x14ac:dyDescent="0.25">
      <c r="A7" s="27" t="s">
        <v>8</v>
      </c>
      <c r="B7" s="27"/>
      <c r="C7" s="27" t="s">
        <v>15</v>
      </c>
      <c r="D7" s="31"/>
      <c r="E7" s="31"/>
      <c r="F7" s="31"/>
      <c r="G7" s="31"/>
      <c r="H7" s="31"/>
      <c r="I7" s="31"/>
      <c r="J7" s="31"/>
      <c r="K7" s="31"/>
    </row>
    <row r="8" spans="1:13" x14ac:dyDescent="0.25">
      <c r="A8" s="21"/>
      <c r="B8" s="21"/>
      <c r="C8" s="21"/>
      <c r="D8" s="21"/>
      <c r="E8" s="21"/>
      <c r="F8" s="21"/>
      <c r="G8" s="21"/>
      <c r="H8" s="21"/>
      <c r="I8" s="21"/>
      <c r="J8" s="21"/>
      <c r="K8" s="21"/>
    </row>
    <row r="9" spans="1:13" ht="197.1" customHeight="1" x14ac:dyDescent="0.25">
      <c r="A9" s="27" t="s">
        <v>8</v>
      </c>
      <c r="B9" s="27"/>
      <c r="C9" s="27" t="s">
        <v>12</v>
      </c>
      <c r="D9" s="27"/>
      <c r="E9" s="27"/>
      <c r="F9" s="27"/>
      <c r="G9" s="27"/>
      <c r="H9" s="27"/>
      <c r="I9" s="27"/>
      <c r="J9" s="27"/>
      <c r="K9" s="27"/>
    </row>
  </sheetData>
  <mergeCells count="10">
    <mergeCell ref="A9:B9"/>
    <mergeCell ref="C9:K9"/>
    <mergeCell ref="A7:B7"/>
    <mergeCell ref="C7:K7"/>
    <mergeCell ref="A1:B1"/>
    <mergeCell ref="C1:K1"/>
    <mergeCell ref="A3:B3"/>
    <mergeCell ref="C3:K3"/>
    <mergeCell ref="A5:B5"/>
    <mergeCell ref="C5:K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Лимит</vt:lpstr>
      <vt:lpstr>примеры обоснования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2026-05-25T07:09:46Z</dcterms:modified>
</cp:coreProperties>
</file>