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120" yWindow="-120" windowWidth="29040" windowHeight="16440"/>
  </bookViews>
  <sheets>
    <sheet name="НМЦК" sheetId="4" r:id="rId1"/>
  </sheets>
  <definedNames>
    <definedName name="_GoBack" localSheetId="0">НМЦК!#REF!</definedName>
    <definedName name="_xlnm.Print_Area" localSheetId="0">НМЦК!$A$1:$K$10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4" l="1"/>
  <c r="G6" i="4"/>
  <c r="F6" i="4"/>
  <c r="E6" i="4"/>
  <c r="H5" i="4"/>
  <c r="K5" i="4" s="1"/>
  <c r="J5" i="4" l="1"/>
  <c r="H6" i="4"/>
  <c r="I6" i="4"/>
  <c r="K7" i="4" l="1"/>
  <c r="J6" i="4"/>
  <c r="K6" i="4"/>
</calcChain>
</file>

<file path=xl/sharedStrings.xml><?xml version="1.0" encoding="utf-8"?>
<sst xmlns="http://schemas.openxmlformats.org/spreadsheetml/2006/main" count="20" uniqueCount="20">
  <si>
    <t>№ п/п</t>
  </si>
  <si>
    <t>Ед. изм.</t>
  </si>
  <si>
    <t>Кол-во</t>
  </si>
  <si>
    <t>Источник 1</t>
  </si>
  <si>
    <t>Источник 2</t>
  </si>
  <si>
    <t>Источник 3</t>
  </si>
  <si>
    <t>Наименование товара, работы, услуги (объекта закупки)</t>
  </si>
  <si>
    <t>Анализ цен за единицу, руб.</t>
  </si>
  <si>
    <t>Среднее значение цены за ед., руб.</t>
  </si>
  <si>
    <r>
      <rPr>
        <b/>
        <sz val="11"/>
        <rFont val="Times New Roman"/>
        <family val="1"/>
        <charset val="204"/>
      </rPr>
      <t xml:space="preserve">ОБОСНОВАНИЕ НАЧАЛЬНОЙ (МАКСИМАЛЬНОЙ) ЦЕНЫ КОНТРАКТА
</t>
    </r>
    <r>
      <rPr>
        <sz val="11"/>
        <rFont val="Times New Roman"/>
        <family val="1"/>
        <charset val="204"/>
      </rPr>
      <t xml:space="preserve">Обоснование начальной (максимальной) цены произведено в соответствии с положениями ст. 22 Федерального закона от 05.04.2013 г. № 44-ФЗ «О контрактной системе в сфере закупок товаров, работ, услуг для обеспечения государственных и муниципальных нужд». Определение НМЦК произведено методом сопоставимых рыночных цен (анализа рынка). 
Для анализа рынка использованы коммерческие предложения и (или) ценовая информация с сайтов в сети Интернет.
</t>
    </r>
  </si>
  <si>
    <t>Минимальное значение цены за ед., руб.</t>
  </si>
  <si>
    <t>Цена за единицу, принятая к размещению, руб.</t>
  </si>
  <si>
    <t>Начальная (максимальная) цена за единицу товара, принятая к размещению, руб.</t>
  </si>
  <si>
    <t>Начальная (максимальная) цена товара, принятая к размещению, руб.</t>
  </si>
  <si>
    <t>Итоговая сумма</t>
  </si>
  <si>
    <t>упак.</t>
  </si>
  <si>
    <t>Вставки для виал 300 мкл для виал ND9/ND11 100 шт LT-7856</t>
  </si>
  <si>
    <t>Коммерческое предложение № 70578 от 06.05.26</t>
  </si>
  <si>
    <t>Коммерческое предложение № 7515 от 27.05.26</t>
  </si>
  <si>
    <t>Коммерческое предложение № 80020-2605-400/Л/Д  от 26.05.26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</si>
</sst>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yr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/>
    </xf>
    <xf numFmtId="0" fontId="1" fillId="2" borderId="5" xfId="0" applyFont="1" applyFill="1" applyBorder="1" applyAlignment="1">
      <alignment horizontal="right" vertical="center" wrapText="1"/>
    </xf>
    <xf numFmtId="0" fontId="1" fillId="2" borderId="6" xfId="0" applyFont="1" applyFill="1" applyBorder="1" applyAlignment="1">
      <alignment horizontal="right" vertical="center" wrapText="1"/>
    </xf>
    <xf numFmtId="0" fontId="1" fillId="2" borderId="7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4" fontId="1" fillId="3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tabSelected="1" zoomScale="80" zoomScaleNormal="80" workbookViewId="0">
      <selection activeCell="A10" sqref="A10:K10"/>
    </sheetView>
  </sheetViews>
  <sheetFormatPr defaultColWidth="18.5703125" defaultRowHeight="15" x14ac:dyDescent="0.2"/>
  <cols>
    <col min="1" max="1" width="6.140625" style="2" customWidth="1"/>
    <col min="2" max="2" width="48.7109375" style="1" customWidth="1"/>
    <col min="3" max="3" width="8.42578125" style="2" customWidth="1"/>
    <col min="4" max="4" width="9.140625" style="2" customWidth="1"/>
    <col min="5" max="5" width="22" style="2" customWidth="1"/>
    <col min="6" max="6" width="20.42578125" style="2" customWidth="1"/>
    <col min="7" max="7" width="22.42578125" style="2" customWidth="1"/>
    <col min="8" max="11" width="19.7109375" style="2" customWidth="1"/>
    <col min="12" max="16384" width="18.5703125" style="2"/>
  </cols>
  <sheetData>
    <row r="1" spans="1:11" ht="84" customHeight="1" x14ac:dyDescent="0.25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s="3" customFormat="1" ht="30" customHeight="1" x14ac:dyDescent="0.2">
      <c r="A2" s="22" t="s">
        <v>0</v>
      </c>
      <c r="B2" s="22" t="s">
        <v>6</v>
      </c>
      <c r="C2" s="22" t="s">
        <v>1</v>
      </c>
      <c r="D2" s="22" t="s">
        <v>2</v>
      </c>
      <c r="E2" s="24" t="s">
        <v>7</v>
      </c>
      <c r="F2" s="24"/>
      <c r="G2" s="24"/>
      <c r="H2" s="23" t="s">
        <v>10</v>
      </c>
      <c r="I2" s="28" t="s">
        <v>8</v>
      </c>
      <c r="J2" s="25" t="s">
        <v>11</v>
      </c>
      <c r="K2" s="23" t="s">
        <v>12</v>
      </c>
    </row>
    <row r="3" spans="1:11" s="3" customFormat="1" ht="30" customHeight="1" x14ac:dyDescent="0.2">
      <c r="A3" s="22"/>
      <c r="B3" s="22"/>
      <c r="C3" s="22"/>
      <c r="D3" s="22"/>
      <c r="E3" s="5" t="s">
        <v>3</v>
      </c>
      <c r="F3" s="5" t="s">
        <v>4</v>
      </c>
      <c r="G3" s="5" t="s">
        <v>5</v>
      </c>
      <c r="H3" s="29"/>
      <c r="I3" s="28"/>
      <c r="J3" s="26"/>
      <c r="K3" s="29"/>
    </row>
    <row r="4" spans="1:11" s="3" customFormat="1" ht="72.75" customHeight="1" x14ac:dyDescent="0.2">
      <c r="A4" s="23"/>
      <c r="B4" s="22"/>
      <c r="C4" s="23"/>
      <c r="D4" s="23"/>
      <c r="E4" s="16" t="s">
        <v>19</v>
      </c>
      <c r="F4" s="16" t="s">
        <v>17</v>
      </c>
      <c r="G4" s="16" t="s">
        <v>18</v>
      </c>
      <c r="H4" s="30"/>
      <c r="I4" s="25"/>
      <c r="J4" s="27"/>
      <c r="K4" s="30"/>
    </row>
    <row r="5" spans="1:11" s="3" customFormat="1" ht="33" customHeight="1" x14ac:dyDescent="0.25">
      <c r="A5" s="11">
        <v>1</v>
      </c>
      <c r="B5" s="13" t="s">
        <v>16</v>
      </c>
      <c r="C5" s="11" t="s">
        <v>15</v>
      </c>
      <c r="D5" s="11">
        <v>10</v>
      </c>
      <c r="E5" s="9">
        <v>712.73599999999999</v>
      </c>
      <c r="F5" s="9">
        <v>1592.9559999999999</v>
      </c>
      <c r="G5" s="9">
        <v>2788.5</v>
      </c>
      <c r="H5" s="9">
        <f>MIN(E5:G5)</f>
        <v>712.73599999999999</v>
      </c>
      <c r="I5" s="12">
        <f>AVERAGE(E5:G5)</f>
        <v>1698.0640000000001</v>
      </c>
      <c r="J5" s="14">
        <f>H5</f>
        <v>712.73599999999999</v>
      </c>
      <c r="K5" s="15">
        <f>H5</f>
        <v>712.73599999999999</v>
      </c>
    </row>
    <row r="6" spans="1:11" s="3" customFormat="1" ht="19.5" customHeight="1" x14ac:dyDescent="0.2">
      <c r="A6" s="10"/>
      <c r="B6" s="31" t="s">
        <v>14</v>
      </c>
      <c r="C6" s="31"/>
      <c r="D6" s="31"/>
      <c r="E6" s="4">
        <f>E5*D5</f>
        <v>7127.36</v>
      </c>
      <c r="F6" s="4">
        <f>F5*D5</f>
        <v>15929.56</v>
      </c>
      <c r="G6" s="4">
        <f>G5*D5</f>
        <v>27885</v>
      </c>
      <c r="H6" s="4">
        <f>MIN(E6:G6)</f>
        <v>7127.36</v>
      </c>
      <c r="I6" s="8">
        <f>AVERAGE(E6:G6)</f>
        <v>16980.64</v>
      </c>
      <c r="J6" s="14">
        <f>H6</f>
        <v>7127.36</v>
      </c>
      <c r="K6" s="15">
        <f>H6</f>
        <v>7127.36</v>
      </c>
    </row>
    <row r="7" spans="1:11" s="3" customFormat="1" ht="28.5" customHeight="1" x14ac:dyDescent="0.2">
      <c r="A7" s="18" t="s">
        <v>13</v>
      </c>
      <c r="B7" s="19"/>
      <c r="C7" s="19"/>
      <c r="D7" s="19"/>
      <c r="E7" s="19"/>
      <c r="F7" s="19"/>
      <c r="G7" s="19"/>
      <c r="H7" s="19"/>
      <c r="I7" s="19"/>
      <c r="J7" s="20"/>
      <c r="K7" s="32">
        <f>H6*1</f>
        <v>7127.36</v>
      </c>
    </row>
    <row r="8" spans="1:11" x14ac:dyDescent="0.2">
      <c r="A8" s="6"/>
      <c r="B8" s="7"/>
      <c r="C8" s="6"/>
      <c r="D8" s="6"/>
      <c r="E8" s="6"/>
      <c r="F8" s="6"/>
      <c r="G8" s="6"/>
      <c r="H8" s="6"/>
      <c r="I8" s="6"/>
      <c r="J8" s="6"/>
      <c r="K8" s="6"/>
    </row>
    <row r="9" spans="1:11" x14ac:dyDescent="0.2">
      <c r="A9" s="6"/>
      <c r="B9" s="7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</row>
  </sheetData>
  <mergeCells count="13">
    <mergeCell ref="A10:K10"/>
    <mergeCell ref="A7:J7"/>
    <mergeCell ref="A1:K1"/>
    <mergeCell ref="A2:A4"/>
    <mergeCell ref="B2:B4"/>
    <mergeCell ref="C2:C4"/>
    <mergeCell ref="E2:G2"/>
    <mergeCell ref="J2:J4"/>
    <mergeCell ref="I2:I4"/>
    <mergeCell ref="D2:D4"/>
    <mergeCell ref="K2:K4"/>
    <mergeCell ref="H2:H4"/>
    <mergeCell ref="B6:D6"/>
  </mergeCells>
  <phoneticPr fontId="3" type="noConversion"/>
  <printOptions horizontalCentered="1"/>
  <pageMargins left="0.39370078740157483" right="0" top="0.98425196850393704" bottom="0" header="0.51181102362204722" footer="0.51181102362204722"/>
  <pageSetup paperSize="9" scale="6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Company>my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OYKozlova</dc:creator>
  <cp:lastModifiedBy>userPC</cp:lastModifiedBy>
  <cp:lastPrinted>2025-02-17T12:02:20Z</cp:lastPrinted>
  <dcterms:created xsi:type="dcterms:W3CDTF">2014-02-17T12:37:32Z</dcterms:created>
  <dcterms:modified xsi:type="dcterms:W3CDTF">2026-05-27T11:26:23Z</dcterms:modified>
</cp:coreProperties>
</file>