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480" windowWidth="16605" windowHeight="9435"/>
  </bookViews>
  <sheets>
    <sheet name="Прочие" sheetId="9" r:id="rId1"/>
  </sheets>
  <definedNames>
    <definedName name="_xlnm._FilterDatabase" localSheetId="0" hidden="1">Прочие!$A$10:$XK$67</definedName>
    <definedName name="_xlnm.Print_Area" localSheetId="0">Прочие!$A$1:$XK$89</definedName>
  </definedNames>
  <calcPr calcId="124519"/>
</workbook>
</file>

<file path=xl/calcChain.xml><?xml version="1.0" encoding="utf-8"?>
<calcChain xmlns="http://schemas.openxmlformats.org/spreadsheetml/2006/main">
  <c r="K11" i="9"/>
  <c r="L11" s="1"/>
  <c r="M11" s="1"/>
  <c r="N11" s="1"/>
  <c r="H11"/>
  <c r="I11" s="1"/>
  <c r="J11" s="1"/>
  <c r="N12" l="1"/>
  <c r="J13" s="1"/>
</calcChain>
</file>

<file path=xl/sharedStrings.xml><?xml version="1.0" encoding="utf-8"?>
<sst xmlns="http://schemas.openxmlformats.org/spreadsheetml/2006/main" count="28" uniqueCount="28">
  <si>
    <t>Наименование товара</t>
  </si>
  <si>
    <t>№</t>
  </si>
  <si>
    <t>Кол-во</t>
  </si>
  <si>
    <t>Ед. изм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</si>
  <si>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</si>
  <si>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</si>
  <si>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</si>
  <si>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</si>
  <si>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</si>
  <si>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2"/>
        <color indexed="8"/>
        <rFont val="Times New Roman"/>
        <family val="1"/>
        <charset val="204"/>
      </rPr>
      <t xml:space="preserve">       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</si>
  <si>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</si>
  <si>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округле-нием (вниз) до сотых долей после запятой (руб.)</t>
  </si>
  <si>
    <t>Н(М)ЦК, ЦКЕП контракта с учетом округле-ния цены за единицу (руб.)</t>
  </si>
  <si>
    <t>В результате проведенного расчета Н(М)ЦК, ЦКЕП контракта составила:</t>
  </si>
  <si>
    <t>рублей</t>
  </si>
  <si>
    <t>Обоснование начальной (максимальной) цены контракта</t>
  </si>
  <si>
    <t>Поставщик 1</t>
  </si>
  <si>
    <t>Поставщик 2</t>
  </si>
  <si>
    <t>Поставщик 3</t>
  </si>
  <si>
    <t>(должность)</t>
  </si>
  <si>
    <t>(подпись/расшифровка подписи)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</si>
  <si>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                      (не должен превышать 33%)</t>
    </r>
  </si>
  <si>
    <r>
      <t xml:space="preserve">                                                                          </t>
    </r>
    <r>
      <rPr>
        <sz val="13"/>
        <color theme="1"/>
        <rFont val="Times New Roman"/>
        <family val="1"/>
        <charset val="204"/>
      </rPr>
      <t>Бабаев Д.Г.</t>
    </r>
  </si>
  <si>
    <r>
      <t>К</t>
    </r>
    <r>
      <rPr>
        <sz val="13"/>
        <color indexed="8"/>
        <rFont val="Times New Roman"/>
        <family val="1"/>
        <charset val="204"/>
      </rPr>
      <t xml:space="preserve">оэффициент вариации не превышает 33,00 %, поэтому совокупность значений, используемых в расчете принимается однородной. В соответствии с ч.5 ст.22 Закона 44-ФЗ, в целях применения метода сопостовамых рыночных цен (анализа рынка) использовалась информация о цена товара  коммерческих предложений поставщиков. Учитывая разъяснения Министерства экономразвития РФ (письмо от 26.10.2015 № ОГ-Д28-13651) при закупке товаров. работ, услуг у единственго поставщика (подрядчика, исполнителя) заказчик осущетсвляет такую закупку по наименьшей цене контракта. </t>
    </r>
  </si>
  <si>
    <t>Приложение к извещению</t>
  </si>
  <si>
    <t xml:space="preserve">абонемент на модернизированное программное обеспечение "Парус" </t>
  </si>
  <si>
    <t>шт</t>
  </si>
  <si>
    <t xml:space="preserve">Расчет произвел инициатор закупки                                                                                                                                               Анчина В.П.                                                            </t>
  </si>
</sst>
</file>

<file path=xl/styles.xml><?xml version="1.0" encoding="utf-8"?>
<styleSheet xmlns="http://schemas.openxmlformats.org/spreadsheetml/2006/main">
  <numFmts count="3">
    <numFmt numFmtId="164" formatCode="0.00000"/>
    <numFmt numFmtId="165" formatCode="0.0000"/>
    <numFmt numFmtId="166" formatCode="#,##0.0"/>
  </numFmts>
  <fonts count="22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20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0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</cellStyleXfs>
  <cellXfs count="67">
    <xf numFmtId="0" fontId="0" fillId="0" borderId="0" xfId="0"/>
    <xf numFmtId="0" fontId="4" fillId="2" borderId="0" xfId="3" applyFont="1" applyFill="1"/>
    <xf numFmtId="0" fontId="5" fillId="2" borderId="1" xfId="3" applyFont="1" applyFill="1" applyBorder="1" applyAlignment="1">
      <alignment horizontal="center" vertical="top" wrapText="1"/>
    </xf>
    <xf numFmtId="0" fontId="4" fillId="2" borderId="0" xfId="3" applyFont="1" applyFill="1" applyBorder="1"/>
    <xf numFmtId="0" fontId="4" fillId="2" borderId="1" xfId="3" applyFont="1" applyFill="1" applyBorder="1"/>
    <xf numFmtId="2" fontId="10" fillId="2" borderId="1" xfId="3" applyNumberFormat="1" applyFont="1" applyFill="1" applyBorder="1" applyAlignment="1">
      <alignment vertical="center"/>
    </xf>
    <xf numFmtId="0" fontId="8" fillId="2" borderId="3" xfId="3" applyFont="1" applyFill="1" applyBorder="1" applyAlignment="1">
      <alignment vertical="center"/>
    </xf>
    <xf numFmtId="0" fontId="9" fillId="2" borderId="3" xfId="3" applyFont="1" applyFill="1" applyBorder="1" applyAlignment="1">
      <alignment vertical="center"/>
    </xf>
    <xf numFmtId="2" fontId="9" fillId="2" borderId="3" xfId="3" applyNumberFormat="1" applyFont="1" applyFill="1" applyBorder="1" applyAlignment="1">
      <alignment vertical="center"/>
    </xf>
    <xf numFmtId="2" fontId="9" fillId="2" borderId="0" xfId="3" applyNumberFormat="1" applyFont="1" applyFill="1" applyAlignment="1">
      <alignment vertical="center"/>
    </xf>
    <xf numFmtId="0" fontId="4" fillId="2" borderId="5" xfId="3" applyFont="1" applyFill="1" applyBorder="1"/>
    <xf numFmtId="166" fontId="4" fillId="2" borderId="5" xfId="3" applyNumberFormat="1" applyFont="1" applyFill="1" applyBorder="1" applyAlignment="1">
      <alignment horizontal="center"/>
    </xf>
    <xf numFmtId="0" fontId="3" fillId="2" borderId="1" xfId="3" applyFont="1" applyFill="1" applyBorder="1" applyAlignment="1">
      <alignment horizontal="left" vertical="top" wrapText="1"/>
    </xf>
    <xf numFmtId="0" fontId="8" fillId="2" borderId="0" xfId="3" applyFont="1" applyFill="1" applyAlignment="1">
      <alignment horizontal="left" wrapText="1"/>
    </xf>
    <xf numFmtId="0" fontId="5" fillId="2" borderId="0" xfId="3" applyFont="1" applyFill="1" applyAlignment="1">
      <alignment horizont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top" wrapText="1"/>
    </xf>
    <xf numFmtId="0" fontId="13" fillId="2" borderId="0" xfId="1" applyFont="1" applyFill="1"/>
    <xf numFmtId="0" fontId="13" fillId="2" borderId="0" xfId="3" applyFont="1" applyFill="1"/>
    <xf numFmtId="0" fontId="14" fillId="2" borderId="0" xfId="1" applyFont="1" applyFill="1"/>
    <xf numFmtId="0" fontId="15" fillId="2" borderId="0" xfId="3" applyFont="1" applyFill="1"/>
    <xf numFmtId="0" fontId="16" fillId="2" borderId="0" xfId="1" applyFont="1" applyFill="1"/>
    <xf numFmtId="0" fontId="13" fillId="0" borderId="0" xfId="0" applyFont="1"/>
    <xf numFmtId="0" fontId="0" fillId="0" borderId="0" xfId="0" applyFont="1"/>
    <xf numFmtId="164" fontId="17" fillId="2" borderId="1" xfId="3" applyNumberFormat="1" applyFont="1" applyFill="1" applyBorder="1" applyAlignment="1">
      <alignment horizontal="center" vertical="center" wrapText="1"/>
    </xf>
    <xf numFmtId="0" fontId="17" fillId="2" borderId="1" xfId="3" applyFont="1" applyFill="1" applyBorder="1" applyAlignment="1">
      <alignment horizontal="center" vertical="center"/>
    </xf>
    <xf numFmtId="2" fontId="17" fillId="2" borderId="1" xfId="3" applyNumberFormat="1" applyFont="1" applyFill="1" applyBorder="1" applyAlignment="1">
      <alignment horizontal="center" vertical="center" wrapText="1"/>
    </xf>
    <xf numFmtId="165" fontId="17" fillId="2" borderId="1" xfId="3" applyNumberFormat="1" applyFont="1" applyFill="1" applyBorder="1" applyAlignment="1">
      <alignment horizontal="center" vertical="center" wrapText="1"/>
    </xf>
    <xf numFmtId="0" fontId="17" fillId="2" borderId="1" xfId="3" applyFont="1" applyFill="1" applyBorder="1"/>
    <xf numFmtId="2" fontId="17" fillId="2" borderId="1" xfId="3" applyNumberFormat="1" applyFont="1" applyFill="1" applyBorder="1"/>
    <xf numFmtId="49" fontId="19" fillId="2" borderId="1" xfId="4" applyNumberFormat="1" applyFont="1" applyFill="1" applyBorder="1" applyAlignment="1">
      <alignment horizontal="center" vertical="center" wrapText="1"/>
    </xf>
    <xf numFmtId="0" fontId="18" fillId="2" borderId="2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49" fontId="19" fillId="2" borderId="5" xfId="4" applyNumberFormat="1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/>
    </xf>
    <xf numFmtId="0" fontId="17" fillId="2" borderId="1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top" wrapText="1"/>
    </xf>
    <xf numFmtId="0" fontId="2" fillId="2" borderId="1" xfId="3" applyFont="1" applyFill="1" applyBorder="1" applyAlignment="1">
      <alignment horizontal="left" vertical="top" wrapText="1"/>
    </xf>
    <xf numFmtId="0" fontId="8" fillId="2" borderId="0" xfId="3" applyFont="1" applyFill="1" applyAlignment="1">
      <alignment horizontal="left" wrapText="1"/>
    </xf>
    <xf numFmtId="0" fontId="6" fillId="2" borderId="1" xfId="3" applyFont="1" applyFill="1" applyBorder="1" applyAlignment="1">
      <alignment horizontal="center" vertical="top" wrapText="1"/>
    </xf>
    <xf numFmtId="0" fontId="7" fillId="2" borderId="2" xfId="3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vertical="top" wrapText="1"/>
    </xf>
    <xf numFmtId="0" fontId="17" fillId="2" borderId="0" xfId="3" applyFont="1" applyFill="1" applyAlignment="1">
      <alignment horizontal="left" wrapText="1"/>
    </xf>
    <xf numFmtId="0" fontId="4" fillId="2" borderId="0" xfId="3" applyFont="1" applyFill="1" applyAlignment="1">
      <alignment horizontal="left" wrapText="1"/>
    </xf>
    <xf numFmtId="0" fontId="2" fillId="2" borderId="0" xfId="3" applyFont="1" applyFill="1" applyAlignment="1">
      <alignment horizontal="left" wrapText="1"/>
    </xf>
    <xf numFmtId="0" fontId="8" fillId="2" borderId="3" xfId="3" applyFont="1" applyFill="1" applyBorder="1" applyAlignment="1">
      <alignment horizontal="right" vertical="center"/>
    </xf>
    <xf numFmtId="0" fontId="8" fillId="2" borderId="11" xfId="3" applyFont="1" applyFill="1" applyBorder="1" applyAlignment="1">
      <alignment horizontal="right" vertical="center"/>
    </xf>
    <xf numFmtId="0" fontId="15" fillId="2" borderId="0" xfId="3" applyFont="1" applyFill="1" applyAlignment="1">
      <alignment horizontal="right"/>
    </xf>
    <xf numFmtId="0" fontId="13" fillId="2" borderId="0" xfId="3" applyFont="1" applyFill="1" applyAlignment="1">
      <alignment horizontal="left" wrapText="1"/>
    </xf>
    <xf numFmtId="0" fontId="13" fillId="2" borderId="0" xfId="3" applyFont="1" applyFill="1" applyAlignment="1">
      <alignment horizontal="right"/>
    </xf>
    <xf numFmtId="0" fontId="5" fillId="2" borderId="0" xfId="3" applyFont="1" applyFill="1" applyAlignment="1">
      <alignment horizontal="center" wrapText="1"/>
    </xf>
    <xf numFmtId="0" fontId="6" fillId="2" borderId="6" xfId="3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2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8" fillId="2" borderId="4" xfId="3" applyFont="1" applyFill="1" applyBorder="1" applyAlignment="1">
      <alignment horizontal="center" vertical="center" wrapText="1"/>
    </xf>
    <xf numFmtId="0" fontId="18" fillId="2" borderId="7" xfId="3" applyFont="1" applyFill="1" applyBorder="1" applyAlignment="1">
      <alignment horizontal="center" vertical="center" wrapText="1"/>
    </xf>
    <xf numFmtId="0" fontId="18" fillId="2" borderId="8" xfId="3" applyFont="1" applyFill="1" applyBorder="1" applyAlignment="1">
      <alignment horizontal="center" vertical="center" wrapText="1"/>
    </xf>
    <xf numFmtId="2" fontId="6" fillId="2" borderId="1" xfId="3" applyNumberFormat="1" applyFont="1" applyFill="1" applyBorder="1" applyAlignment="1">
      <alignment horizontal="center" vertical="top" wrapText="1"/>
    </xf>
    <xf numFmtId="0" fontId="6" fillId="2" borderId="1" xfId="3" applyFont="1" applyFill="1" applyBorder="1" applyAlignment="1">
      <alignment horizontal="center" vertical="top" wrapText="1"/>
    </xf>
    <xf numFmtId="0" fontId="13" fillId="0" borderId="9" xfId="0" applyFont="1" applyBorder="1" applyAlignment="1">
      <alignment horizontal="center" wrapText="1"/>
    </xf>
    <xf numFmtId="0" fontId="13" fillId="0" borderId="10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wrapText="1"/>
    </xf>
    <xf numFmtId="0" fontId="0" fillId="0" borderId="0" xfId="0" applyFont="1" applyAlignment="1"/>
    <xf numFmtId="0" fontId="20" fillId="0" borderId="0" xfId="0" applyFont="1" applyAlignment="1">
      <alignment horizontal="center" vertical="top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_Мониторинг Яйцо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8</xdr:row>
      <xdr:rowOff>952500</xdr:rowOff>
    </xdr:from>
    <xdr:to>
      <xdr:col>10</xdr:col>
      <xdr:colOff>0</xdr:colOff>
      <xdr:row>8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2150" y="2190750"/>
          <a:ext cx="16097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8</xdr:row>
      <xdr:rowOff>619125</xdr:rowOff>
    </xdr:from>
    <xdr:to>
      <xdr:col>8</xdr:col>
      <xdr:colOff>1019175</xdr:colOff>
      <xdr:row>9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67550" y="3631406"/>
          <a:ext cx="10001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1225550</xdr:colOff>
      <xdr:row>8</xdr:row>
      <xdr:rowOff>3556000</xdr:rowOff>
    </xdr:from>
    <xdr:to>
      <xdr:col>10</xdr:col>
      <xdr:colOff>1327150</xdr:colOff>
      <xdr:row>8</xdr:row>
      <xdr:rowOff>3917950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074150" y="4800600"/>
          <a:ext cx="1409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88900</xdr:colOff>
      <xdr:row>8</xdr:row>
      <xdr:rowOff>2784475</xdr:rowOff>
    </xdr:from>
    <xdr:to>
      <xdr:col>10</xdr:col>
      <xdr:colOff>241300</xdr:colOff>
      <xdr:row>8</xdr:row>
      <xdr:rowOff>3013075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245600" y="40290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K74"/>
  <sheetViews>
    <sheetView tabSelected="1" view="pageBreakPreview" zoomScale="70" zoomScaleSheetLayoutView="70" zoomScalePageLayoutView="84" workbookViewId="0">
      <selection activeCell="B8" sqref="B8:B9"/>
    </sheetView>
  </sheetViews>
  <sheetFormatPr defaultColWidth="9.140625" defaultRowHeight="12.75"/>
  <cols>
    <col min="1" max="1" width="4.42578125" style="1" customWidth="1"/>
    <col min="2" max="2" width="25" style="1" customWidth="1"/>
    <col min="3" max="3" width="9.140625" style="1"/>
    <col min="4" max="4" width="11.140625" style="1" customWidth="1"/>
    <col min="5" max="5" width="15.42578125" style="1" customWidth="1"/>
    <col min="6" max="6" width="12.85546875" style="1" customWidth="1"/>
    <col min="7" max="7" width="15" style="1" customWidth="1"/>
    <col min="8" max="8" width="19" style="1" customWidth="1"/>
    <col min="9" max="9" width="15.7109375" style="1" customWidth="1"/>
    <col min="10" max="10" width="23.7109375" style="1" customWidth="1"/>
    <col min="11" max="11" width="16.42578125" style="1" customWidth="1"/>
    <col min="12" max="12" width="16" style="1" customWidth="1"/>
    <col min="13" max="13" width="13.85546875" style="1" customWidth="1"/>
    <col min="14" max="14" width="16.5703125" style="1" customWidth="1"/>
    <col min="15" max="15" width="9.140625" style="1" hidden="1" customWidth="1"/>
    <col min="16" max="16" width="9.5703125" style="1" hidden="1" customWidth="1"/>
    <col min="17" max="20" width="9.140625" style="1" hidden="1" customWidth="1"/>
    <col min="21" max="24" width="0" style="1" hidden="1" customWidth="1"/>
    <col min="25" max="38" width="9.140625" style="1"/>
    <col min="39" max="39" width="3.140625" style="1" customWidth="1"/>
    <col min="40" max="40" width="44.5703125" style="1" customWidth="1"/>
    <col min="41" max="41" width="34.5703125" style="1" customWidth="1"/>
    <col min="42" max="42" width="12.140625" style="1" customWidth="1"/>
    <col min="43" max="43" width="8.5703125" style="1" customWidth="1"/>
    <col min="44" max="44" width="22.5703125" style="1" customWidth="1"/>
    <col min="45" max="45" width="17.5703125" style="1" customWidth="1"/>
    <col min="46" max="46" width="18.5703125" style="1" customWidth="1"/>
    <col min="47" max="47" width="19.85546875" style="1" customWidth="1"/>
    <col min="48" max="48" width="18.5703125" style="1" customWidth="1"/>
    <col min="49" max="49" width="30.140625" style="1" customWidth="1"/>
    <col min="50" max="50" width="40.42578125" style="1" customWidth="1"/>
    <col min="51" max="51" width="23.5703125" style="1" customWidth="1"/>
    <col min="52" max="52" width="21.42578125" style="1" customWidth="1"/>
    <col min="53" max="53" width="23.85546875" style="1" customWidth="1"/>
    <col min="54" max="55" width="0" style="1" hidden="1" customWidth="1"/>
    <col min="56" max="16384" width="9.140625" style="1"/>
  </cols>
  <sheetData>
    <row r="1" spans="1:635" ht="28.5" customHeight="1">
      <c r="L1" s="50" t="s">
        <v>24</v>
      </c>
      <c r="M1" s="50"/>
      <c r="N1" s="50"/>
      <c r="O1" s="50"/>
      <c r="P1" s="50"/>
    </row>
    <row r="2" spans="1:635" ht="17.25" hidden="1" customHeight="1">
      <c r="K2" s="64"/>
      <c r="L2" s="65"/>
      <c r="M2" s="65"/>
      <c r="N2" s="65"/>
      <c r="O2" s="14"/>
      <c r="P2" s="14"/>
    </row>
    <row r="3" spans="1:635" ht="19.5" hidden="1" customHeight="1">
      <c r="K3" s="66" t="s">
        <v>19</v>
      </c>
      <c r="L3" s="65"/>
      <c r="M3" s="65"/>
      <c r="N3" s="65"/>
      <c r="O3" s="14"/>
      <c r="P3" s="14"/>
    </row>
    <row r="4" spans="1:635" ht="19.5" hidden="1" customHeight="1">
      <c r="K4" s="22"/>
      <c r="L4" s="23"/>
      <c r="M4" s="23"/>
      <c r="N4" s="23"/>
      <c r="O4" s="14"/>
      <c r="P4" s="14"/>
    </row>
    <row r="5" spans="1:635" ht="19.5" hidden="1" customHeight="1" thickBot="1">
      <c r="K5" s="62" t="s">
        <v>22</v>
      </c>
      <c r="L5" s="62"/>
      <c r="M5" s="62"/>
      <c r="N5" s="62"/>
      <c r="O5" s="14"/>
      <c r="P5" s="14"/>
    </row>
    <row r="6" spans="1:635" ht="19.5" hidden="1" customHeight="1">
      <c r="K6" s="63" t="s">
        <v>20</v>
      </c>
      <c r="L6" s="63"/>
      <c r="M6" s="63"/>
      <c r="N6" s="63"/>
      <c r="O6" s="14"/>
      <c r="P6" s="14"/>
    </row>
    <row r="7" spans="1:635" ht="39" customHeight="1">
      <c r="A7" s="51" t="s">
        <v>15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635" ht="39" customHeight="1">
      <c r="A8" s="52" t="s">
        <v>1</v>
      </c>
      <c r="B8" s="54" t="s">
        <v>0</v>
      </c>
      <c r="C8" s="55" t="s">
        <v>3</v>
      </c>
      <c r="D8" s="55" t="s">
        <v>2</v>
      </c>
      <c r="E8" s="57" t="s">
        <v>4</v>
      </c>
      <c r="F8" s="58"/>
      <c r="G8" s="59"/>
      <c r="H8" s="60" t="s">
        <v>5</v>
      </c>
      <c r="I8" s="60"/>
      <c r="J8" s="60"/>
      <c r="K8" s="61" t="s">
        <v>6</v>
      </c>
      <c r="L8" s="61"/>
      <c r="M8" s="61"/>
      <c r="N8" s="61"/>
    </row>
    <row r="9" spans="1:635" ht="81.75" customHeight="1">
      <c r="A9" s="53"/>
      <c r="B9" s="55"/>
      <c r="C9" s="56"/>
      <c r="D9" s="56"/>
      <c r="E9" s="30" t="s">
        <v>16</v>
      </c>
      <c r="F9" s="30" t="s">
        <v>17</v>
      </c>
      <c r="G9" s="30" t="s">
        <v>18</v>
      </c>
      <c r="H9" s="36" t="s">
        <v>7</v>
      </c>
      <c r="I9" s="36" t="s">
        <v>8</v>
      </c>
      <c r="J9" s="39" t="s">
        <v>21</v>
      </c>
      <c r="K9" s="37" t="s">
        <v>9</v>
      </c>
      <c r="L9" s="36" t="s">
        <v>10</v>
      </c>
      <c r="M9" s="36" t="s">
        <v>11</v>
      </c>
      <c r="N9" s="36" t="s">
        <v>12</v>
      </c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</row>
    <row r="10" spans="1:635" ht="24" customHeight="1" thickBot="1">
      <c r="A10" s="15"/>
      <c r="B10" s="31"/>
      <c r="C10" s="32"/>
      <c r="D10" s="32"/>
      <c r="E10" s="33"/>
      <c r="F10" s="33"/>
      <c r="G10" s="33"/>
      <c r="H10" s="16"/>
      <c r="I10" s="16"/>
      <c r="J10" s="16"/>
      <c r="K10" s="12"/>
      <c r="L10" s="2"/>
      <c r="M10" s="2"/>
      <c r="N10" s="2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</row>
    <row r="11" spans="1:635" ht="87.75" customHeight="1" thickBot="1">
      <c r="A11" s="40">
        <v>1</v>
      </c>
      <c r="B11" s="41" t="s">
        <v>25</v>
      </c>
      <c r="C11" s="34" t="s">
        <v>26</v>
      </c>
      <c r="D11" s="34">
        <v>1</v>
      </c>
      <c r="E11" s="35">
        <v>38400</v>
      </c>
      <c r="F11" s="35">
        <v>42240</v>
      </c>
      <c r="G11" s="35">
        <v>40320</v>
      </c>
      <c r="H11" s="24">
        <f t="shared" ref="H11" si="0">AVERAGE(E11:G11)</f>
        <v>40320</v>
      </c>
      <c r="I11" s="25">
        <f t="shared" ref="I11" si="1">SQRT(((SUM((POWER(G11-H11,2)),(POWER(F11-H11,2)),(POWER(E11-H11,2)))/(COLUMNS(E11:G11)-1))))</f>
        <v>1920</v>
      </c>
      <c r="J11" s="25">
        <f t="shared" ref="J11" si="2">I11/H11*100</f>
        <v>4.7619047619047619</v>
      </c>
      <c r="K11" s="26">
        <f t="shared" ref="K11" si="3">((D11/3)*(SUM(E11:G11)))</f>
        <v>40320</v>
      </c>
      <c r="L11" s="27">
        <f t="shared" ref="L11" si="4">K11/D11</f>
        <v>40320</v>
      </c>
      <c r="M11" s="26">
        <f t="shared" ref="M11" si="5">ROUNDDOWN(L11,2)</f>
        <v>40320</v>
      </c>
      <c r="N11" s="26">
        <f t="shared" ref="N11" si="6">M11*D11</f>
        <v>40320</v>
      </c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</row>
    <row r="12" spans="1:635" ht="24" customHeight="1">
      <c r="A12" s="4"/>
      <c r="B12" s="10"/>
      <c r="C12" s="10"/>
      <c r="D12" s="11"/>
      <c r="E12" s="4"/>
      <c r="F12" s="4"/>
      <c r="G12" s="4"/>
      <c r="H12" s="28"/>
      <c r="I12" s="28"/>
      <c r="J12" s="28"/>
      <c r="K12" s="29"/>
      <c r="L12" s="28"/>
      <c r="M12" s="28"/>
      <c r="N12" s="29">
        <f>SUM(N11:N11)</f>
        <v>40320</v>
      </c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</row>
    <row r="13" spans="1:635" ht="30.75" customHeight="1">
      <c r="A13" s="45" t="s">
        <v>13</v>
      </c>
      <c r="B13" s="45"/>
      <c r="C13" s="45"/>
      <c r="D13" s="45"/>
      <c r="E13" s="45"/>
      <c r="F13" s="45"/>
      <c r="G13" s="45"/>
      <c r="H13" s="45"/>
      <c r="I13" s="46"/>
      <c r="J13" s="5">
        <f>N12</f>
        <v>40320</v>
      </c>
      <c r="K13" s="6" t="s">
        <v>14</v>
      </c>
      <c r="L13" s="7"/>
      <c r="M13" s="7"/>
      <c r="N13" s="8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</row>
    <row r="14" spans="1:635" ht="33" customHeight="1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</row>
    <row r="15" spans="1:635" ht="33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</row>
    <row r="16" spans="1:635" ht="84" customHeight="1">
      <c r="A16" s="44" t="s">
        <v>23</v>
      </c>
      <c r="B16" s="43"/>
      <c r="C16" s="43"/>
      <c r="D16" s="43"/>
      <c r="E16" s="43"/>
      <c r="F16" s="43"/>
      <c r="G16" s="43"/>
      <c r="H16" s="43"/>
      <c r="I16" s="43"/>
      <c r="J16" s="43"/>
      <c r="K16" s="13"/>
      <c r="L16" s="13"/>
      <c r="M16" s="13"/>
      <c r="N16" s="1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</row>
    <row r="17" spans="1:635" ht="35.25" customHeight="1">
      <c r="A17" s="42" t="s">
        <v>27</v>
      </c>
      <c r="B17" s="43"/>
      <c r="C17" s="43"/>
      <c r="D17" s="43"/>
      <c r="E17" s="43"/>
      <c r="F17" s="43"/>
      <c r="G17" s="43"/>
      <c r="H17" s="43"/>
      <c r="I17" s="43"/>
      <c r="J17" s="43"/>
      <c r="K17" s="13"/>
      <c r="L17" s="13"/>
      <c r="M17" s="13"/>
      <c r="N17" s="1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</row>
    <row r="18" spans="1:635" ht="14.2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</row>
    <row r="19" spans="1:635" ht="14.25" customHeight="1">
      <c r="B19" s="48"/>
      <c r="C19" s="48"/>
      <c r="D19" s="48"/>
      <c r="E19" s="48"/>
      <c r="F19" s="48"/>
      <c r="G19" s="48"/>
      <c r="H19" s="48"/>
      <c r="I19" s="48"/>
      <c r="J19" s="48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</row>
    <row r="20" spans="1:635" ht="87.75" customHeight="1">
      <c r="B20" s="48"/>
      <c r="C20" s="48"/>
      <c r="D20" s="48"/>
      <c r="E20" s="48"/>
      <c r="F20" s="48"/>
      <c r="G20" s="48"/>
      <c r="H20" s="48"/>
      <c r="I20" s="48"/>
      <c r="J20" s="48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</row>
    <row r="21" spans="1:635" ht="54" customHeight="1">
      <c r="B21" s="48"/>
      <c r="C21" s="48"/>
      <c r="D21" s="48"/>
      <c r="E21" s="48"/>
      <c r="F21" s="48"/>
      <c r="G21" s="48"/>
      <c r="H21" s="48"/>
      <c r="I21" s="48"/>
      <c r="J21" s="48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</row>
    <row r="22" spans="1:635" ht="27" customHeight="1">
      <c r="B22" s="17"/>
      <c r="C22" s="18"/>
      <c r="D22" s="18"/>
      <c r="E22" s="49"/>
      <c r="F22" s="49"/>
      <c r="G22" s="49"/>
      <c r="H22" s="49"/>
      <c r="I22" s="18"/>
      <c r="J22" s="18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</row>
    <row r="23" spans="1:635" ht="52.5" customHeight="1">
      <c r="B23" s="19"/>
      <c r="C23" s="20"/>
      <c r="D23" s="20"/>
      <c r="E23" s="20"/>
      <c r="F23" s="20"/>
      <c r="G23" s="20"/>
      <c r="H23" s="20"/>
      <c r="I23" s="20"/>
      <c r="J23" s="20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</row>
    <row r="24" spans="1:635" ht="54" customHeight="1">
      <c r="B24" s="21"/>
      <c r="C24" s="20"/>
      <c r="D24" s="20"/>
      <c r="E24" s="20"/>
      <c r="F24" s="47"/>
      <c r="G24" s="47"/>
      <c r="H24" s="47"/>
      <c r="I24" s="20"/>
      <c r="J24" s="20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</row>
    <row r="25" spans="1:635" ht="41.25" customHeight="1">
      <c r="B25" s="19"/>
      <c r="C25" s="20"/>
      <c r="D25" s="20"/>
      <c r="E25" s="20"/>
      <c r="F25" s="20"/>
      <c r="G25" s="20"/>
      <c r="H25" s="20"/>
      <c r="I25" s="20"/>
      <c r="J25" s="20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</row>
    <row r="26" spans="1:635" ht="36" customHeight="1">
      <c r="B26" s="19"/>
      <c r="C26" s="20"/>
      <c r="D26" s="20"/>
      <c r="E26" s="20"/>
      <c r="F26" s="20"/>
      <c r="G26" s="20"/>
      <c r="H26" s="20"/>
      <c r="I26" s="20"/>
      <c r="J26" s="20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</row>
    <row r="27" spans="1:635" ht="32.25" customHeight="1">
      <c r="B27" s="20"/>
      <c r="C27" s="20"/>
      <c r="D27" s="20"/>
      <c r="E27" s="20"/>
      <c r="F27" s="47"/>
      <c r="G27" s="47"/>
      <c r="H27" s="47"/>
      <c r="I27" s="20"/>
      <c r="J27" s="20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</row>
    <row r="28" spans="1:635" ht="36.75" customHeight="1">
      <c r="B28" s="20"/>
      <c r="C28" s="20"/>
      <c r="D28" s="20"/>
      <c r="E28" s="20"/>
      <c r="F28" s="20"/>
      <c r="G28" s="20"/>
      <c r="H28" s="20"/>
      <c r="I28" s="20"/>
      <c r="J28" s="20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</row>
    <row r="29" spans="1:635" ht="6.75" customHeight="1">
      <c r="B29" s="20"/>
      <c r="C29" s="20"/>
      <c r="D29" s="20"/>
      <c r="E29" s="20"/>
      <c r="F29" s="20"/>
      <c r="G29" s="20"/>
      <c r="H29" s="20"/>
      <c r="I29" s="20"/>
      <c r="J29" s="20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</row>
    <row r="30" spans="1:635" ht="6.75" hidden="1" customHeight="1">
      <c r="B30" s="20"/>
      <c r="C30" s="20"/>
      <c r="D30" s="20"/>
      <c r="E30" s="20"/>
      <c r="F30" s="20"/>
      <c r="G30" s="20"/>
      <c r="H30" s="20"/>
      <c r="I30" s="20"/>
      <c r="J30" s="20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</row>
    <row r="31" spans="1:635" ht="81" customHeight="1">
      <c r="B31" s="20"/>
      <c r="C31" s="20"/>
      <c r="D31" s="20"/>
      <c r="E31" s="20"/>
      <c r="F31" s="47"/>
      <c r="G31" s="47"/>
      <c r="H31" s="47"/>
      <c r="I31" s="20"/>
      <c r="J31" s="20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</row>
    <row r="32" spans="1:635" ht="51.75" customHeight="1"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</row>
    <row r="33" spans="263:635" ht="61.9" customHeight="1"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</row>
    <row r="34" spans="263:635" ht="31.5" customHeight="1"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</row>
    <row r="35" spans="263:635" ht="31.5" customHeight="1"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</row>
    <row r="36" spans="263:635" ht="46.5" customHeight="1"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</row>
    <row r="37" spans="263:635" ht="46.5" customHeight="1"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</row>
    <row r="38" spans="263:635" ht="46.5" customHeight="1"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</row>
    <row r="39" spans="263:635" ht="46.5" customHeight="1"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</row>
    <row r="40" spans="263:635" ht="46.5" customHeight="1"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</row>
    <row r="41" spans="263:635" ht="46.5" customHeight="1"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</row>
    <row r="42" spans="263:635" ht="42.75" customHeight="1"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</row>
    <row r="43" spans="263:635" ht="84.6" customHeight="1"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</row>
    <row r="44" spans="263:635" ht="65.45" customHeight="1"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</row>
    <row r="45" spans="263:635" ht="46.5" customHeight="1"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</row>
    <row r="46" spans="263:635" ht="68.45" customHeight="1"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</row>
    <row r="47" spans="263:635" ht="72.599999999999994" customHeight="1"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</row>
    <row r="48" spans="263:635" ht="46.5" customHeight="1"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</row>
    <row r="49" spans="263:635" ht="46.5" customHeight="1"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</row>
    <row r="50" spans="263:635" ht="69.599999999999994" customHeight="1"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</row>
    <row r="51" spans="263:635" ht="46.5" customHeight="1"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</row>
    <row r="52" spans="263:635" ht="46.5" customHeight="1"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</row>
    <row r="53" spans="263:635" ht="46.5" customHeight="1"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</row>
    <row r="54" spans="263:635" ht="76.900000000000006" customHeight="1"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</row>
    <row r="55" spans="263:635" ht="46.5" customHeight="1"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</row>
    <row r="56" spans="263:635" ht="90.6" customHeight="1"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</row>
    <row r="57" spans="263:635" ht="76.900000000000006" customHeight="1"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</row>
    <row r="58" spans="263:635" ht="64.150000000000006" customHeight="1"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  <c r="RA58" s="3"/>
      <c r="RB58" s="3"/>
      <c r="RC58" s="3"/>
      <c r="RD58" s="3"/>
      <c r="RE58" s="3"/>
      <c r="RF58" s="3"/>
      <c r="RG58" s="3"/>
      <c r="RH58" s="3"/>
      <c r="RI58" s="3"/>
      <c r="RJ58" s="3"/>
      <c r="RK58" s="3"/>
      <c r="RL58" s="3"/>
      <c r="RM58" s="3"/>
      <c r="RN58" s="3"/>
      <c r="RO58" s="3"/>
      <c r="RP58" s="3"/>
      <c r="RQ58" s="3"/>
      <c r="RR58" s="3"/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  <c r="TC58" s="3"/>
      <c r="TD58" s="3"/>
      <c r="TE58" s="3"/>
      <c r="TF58" s="3"/>
      <c r="TG58" s="3"/>
      <c r="TH58" s="3"/>
      <c r="TI58" s="3"/>
      <c r="TJ58" s="3"/>
      <c r="TK58" s="3"/>
      <c r="TL58" s="3"/>
      <c r="TM58" s="3"/>
      <c r="TN58" s="3"/>
      <c r="TO58" s="3"/>
      <c r="TP58" s="3"/>
      <c r="TQ58" s="3"/>
      <c r="TR58" s="3"/>
      <c r="TS58" s="3"/>
      <c r="TT58" s="3"/>
      <c r="TU58" s="3"/>
      <c r="TV58" s="3"/>
      <c r="TW58" s="3"/>
      <c r="TX58" s="3"/>
      <c r="TY58" s="3"/>
      <c r="TZ58" s="3"/>
      <c r="UA58" s="3"/>
      <c r="UB58" s="3"/>
      <c r="UC58" s="3"/>
      <c r="UD58" s="3"/>
      <c r="UE58" s="3"/>
      <c r="UF58" s="3"/>
      <c r="UG58" s="3"/>
      <c r="UH58" s="3"/>
      <c r="UI58" s="3"/>
      <c r="UJ58" s="3"/>
      <c r="UK58" s="3"/>
      <c r="UL58" s="3"/>
      <c r="UM58" s="3"/>
      <c r="UN58" s="3"/>
      <c r="UO58" s="3"/>
      <c r="UP58" s="3"/>
      <c r="UQ58" s="3"/>
      <c r="UR58" s="3"/>
      <c r="US58" s="3"/>
      <c r="UT58" s="3"/>
      <c r="UU58" s="3"/>
      <c r="UV58" s="3"/>
      <c r="UW58" s="3"/>
      <c r="UX58" s="3"/>
      <c r="UY58" s="3"/>
      <c r="UZ58" s="3"/>
      <c r="VA58" s="3"/>
      <c r="VB58" s="3"/>
      <c r="VC58" s="3"/>
      <c r="VD58" s="3"/>
      <c r="VE58" s="3"/>
      <c r="VF58" s="3"/>
      <c r="VG58" s="3"/>
      <c r="VH58" s="3"/>
      <c r="VI58" s="3"/>
      <c r="VJ58" s="3"/>
      <c r="VK58" s="3"/>
      <c r="VL58" s="3"/>
      <c r="VM58" s="3"/>
      <c r="VN58" s="3"/>
      <c r="VO58" s="3"/>
      <c r="VP58" s="3"/>
      <c r="VQ58" s="3"/>
      <c r="VR58" s="3"/>
      <c r="VS58" s="3"/>
      <c r="VT58" s="3"/>
      <c r="VU58" s="3"/>
      <c r="VV58" s="3"/>
      <c r="VW58" s="3"/>
      <c r="VX58" s="3"/>
      <c r="VY58" s="3"/>
      <c r="VZ58" s="3"/>
      <c r="WA58" s="3"/>
      <c r="WB58" s="3"/>
      <c r="WC58" s="3"/>
      <c r="WD58" s="3"/>
      <c r="WE58" s="3"/>
      <c r="WF58" s="3"/>
      <c r="WG58" s="3"/>
      <c r="WH58" s="3"/>
      <c r="WI58" s="3"/>
      <c r="WJ58" s="3"/>
      <c r="WK58" s="3"/>
      <c r="WL58" s="3"/>
      <c r="WM58" s="3"/>
      <c r="WN58" s="3"/>
      <c r="WO58" s="3"/>
      <c r="WP58" s="3"/>
      <c r="WQ58" s="3"/>
      <c r="WR58" s="3"/>
      <c r="WS58" s="3"/>
      <c r="WT58" s="3"/>
      <c r="WU58" s="3"/>
      <c r="WV58" s="3"/>
      <c r="WW58" s="3"/>
      <c r="WX58" s="3"/>
      <c r="WY58" s="3"/>
      <c r="WZ58" s="3"/>
      <c r="XA58" s="3"/>
      <c r="XB58" s="3"/>
      <c r="XC58" s="3"/>
      <c r="XD58" s="3"/>
      <c r="XE58" s="3"/>
      <c r="XF58" s="3"/>
      <c r="XG58" s="3"/>
      <c r="XH58" s="3"/>
      <c r="XI58" s="3"/>
      <c r="XJ58" s="3"/>
      <c r="XK58" s="3"/>
    </row>
    <row r="59" spans="263:635" ht="64.150000000000006" customHeight="1"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  <c r="TC59" s="3"/>
      <c r="TD59" s="3"/>
      <c r="TE59" s="3"/>
      <c r="TF59" s="3"/>
      <c r="TG59" s="3"/>
      <c r="TH59" s="3"/>
      <c r="TI59" s="3"/>
      <c r="TJ59" s="3"/>
      <c r="TK59" s="3"/>
      <c r="TL59" s="3"/>
      <c r="TM59" s="3"/>
      <c r="TN59" s="3"/>
      <c r="TO59" s="3"/>
      <c r="TP59" s="3"/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/>
      <c r="UC59" s="3"/>
      <c r="UD59" s="3"/>
      <c r="UE59" s="3"/>
      <c r="UF59" s="3"/>
      <c r="UG59" s="3"/>
      <c r="UH59" s="3"/>
      <c r="UI59" s="3"/>
      <c r="UJ59" s="3"/>
      <c r="UK59" s="3"/>
      <c r="UL59" s="3"/>
      <c r="UM59" s="3"/>
      <c r="UN59" s="3"/>
      <c r="UO59" s="3"/>
      <c r="UP59" s="3"/>
      <c r="UQ59" s="3"/>
      <c r="UR59" s="3"/>
      <c r="US59" s="3"/>
      <c r="UT59" s="3"/>
      <c r="UU59" s="3"/>
      <c r="UV59" s="3"/>
      <c r="UW59" s="3"/>
      <c r="UX59" s="3"/>
      <c r="UY59" s="3"/>
      <c r="UZ59" s="3"/>
      <c r="VA59" s="3"/>
      <c r="VB59" s="3"/>
      <c r="VC59" s="3"/>
      <c r="VD59" s="3"/>
      <c r="VE59" s="3"/>
      <c r="VF59" s="3"/>
      <c r="VG59" s="3"/>
      <c r="VH59" s="3"/>
      <c r="VI59" s="3"/>
      <c r="VJ59" s="3"/>
      <c r="VK59" s="3"/>
      <c r="VL59" s="3"/>
      <c r="VM59" s="3"/>
      <c r="VN59" s="3"/>
      <c r="VO59" s="3"/>
      <c r="VP59" s="3"/>
      <c r="VQ59" s="3"/>
      <c r="VR59" s="3"/>
      <c r="VS59" s="3"/>
      <c r="VT59" s="3"/>
      <c r="VU59" s="3"/>
      <c r="VV59" s="3"/>
      <c r="VW59" s="3"/>
      <c r="VX59" s="3"/>
      <c r="VY59" s="3"/>
      <c r="VZ59" s="3"/>
      <c r="WA59" s="3"/>
      <c r="WB59" s="3"/>
      <c r="WC59" s="3"/>
      <c r="WD59" s="3"/>
      <c r="WE59" s="3"/>
      <c r="WF59" s="3"/>
      <c r="WG59" s="3"/>
      <c r="WH59" s="3"/>
      <c r="WI59" s="3"/>
      <c r="WJ59" s="3"/>
      <c r="WK59" s="3"/>
      <c r="WL59" s="3"/>
      <c r="WM59" s="3"/>
      <c r="WN59" s="3"/>
      <c r="WO59" s="3"/>
      <c r="WP59" s="3"/>
      <c r="WQ59" s="3"/>
      <c r="WR59" s="3"/>
      <c r="WS59" s="3"/>
      <c r="WT59" s="3"/>
      <c r="WU59" s="3"/>
      <c r="WV59" s="3"/>
      <c r="WW59" s="3"/>
      <c r="WX59" s="3"/>
      <c r="WY59" s="3"/>
      <c r="WZ59" s="3"/>
      <c r="XA59" s="3"/>
      <c r="XB59" s="3"/>
      <c r="XC59" s="3"/>
      <c r="XD59" s="3"/>
      <c r="XE59" s="3"/>
      <c r="XF59" s="3"/>
      <c r="XG59" s="3"/>
      <c r="XH59" s="3"/>
      <c r="XI59" s="3"/>
      <c r="XJ59" s="3"/>
      <c r="XK59" s="3"/>
    </row>
    <row r="60" spans="263:635" ht="64.150000000000006" customHeight="1"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  <c r="PZ60" s="3"/>
      <c r="QA60" s="3"/>
      <c r="QB60" s="3"/>
      <c r="QC60" s="3"/>
      <c r="QD60" s="3"/>
      <c r="QE60" s="3"/>
      <c r="QF60" s="3"/>
      <c r="QG60" s="3"/>
      <c r="QH60" s="3"/>
      <c r="QI60" s="3"/>
      <c r="QJ60" s="3"/>
      <c r="QK60" s="3"/>
      <c r="QL60" s="3"/>
      <c r="QM60" s="3"/>
      <c r="QN60" s="3"/>
      <c r="QO60" s="3"/>
      <c r="QP60" s="3"/>
      <c r="QQ60" s="3"/>
      <c r="QR60" s="3"/>
      <c r="QS60" s="3"/>
      <c r="QT60" s="3"/>
      <c r="QU60" s="3"/>
      <c r="QV60" s="3"/>
      <c r="QW60" s="3"/>
      <c r="QX60" s="3"/>
      <c r="QY60" s="3"/>
      <c r="QZ60" s="3"/>
      <c r="RA60" s="3"/>
      <c r="RB60" s="3"/>
      <c r="RC60" s="3"/>
      <c r="RD60" s="3"/>
      <c r="RE60" s="3"/>
      <c r="RF60" s="3"/>
      <c r="RG60" s="3"/>
      <c r="RH60" s="3"/>
      <c r="RI60" s="3"/>
      <c r="RJ60" s="3"/>
      <c r="RK60" s="3"/>
      <c r="RL60" s="3"/>
      <c r="RM60" s="3"/>
      <c r="RN60" s="3"/>
      <c r="RO60" s="3"/>
      <c r="RP60" s="3"/>
      <c r="RQ60" s="3"/>
      <c r="RR60" s="3"/>
      <c r="RS60" s="3"/>
      <c r="RT60" s="3"/>
      <c r="RU60" s="3"/>
      <c r="RV60" s="3"/>
      <c r="RW60" s="3"/>
      <c r="RX60" s="3"/>
      <c r="RY60" s="3"/>
      <c r="RZ60" s="3"/>
      <c r="SA60" s="3"/>
      <c r="SB60" s="3"/>
      <c r="SC60" s="3"/>
      <c r="SD60" s="3"/>
      <c r="SE60" s="3"/>
      <c r="SF60" s="3"/>
      <c r="SG60" s="3"/>
      <c r="SH60" s="3"/>
      <c r="SI60" s="3"/>
      <c r="SJ60" s="3"/>
      <c r="SK60" s="3"/>
      <c r="SL60" s="3"/>
      <c r="SM60" s="3"/>
      <c r="SN60" s="3"/>
      <c r="SO60" s="3"/>
      <c r="SP60" s="3"/>
      <c r="SQ60" s="3"/>
      <c r="SR60" s="3"/>
      <c r="SS60" s="3"/>
      <c r="ST60" s="3"/>
      <c r="SU60" s="3"/>
      <c r="SV60" s="3"/>
      <c r="SW60" s="3"/>
      <c r="SX60" s="3"/>
      <c r="SY60" s="3"/>
      <c r="SZ60" s="3"/>
      <c r="TA60" s="3"/>
      <c r="TB60" s="3"/>
      <c r="TC60" s="3"/>
      <c r="TD60" s="3"/>
      <c r="TE60" s="3"/>
      <c r="TF60" s="3"/>
      <c r="TG60" s="3"/>
      <c r="TH60" s="3"/>
      <c r="TI60" s="3"/>
      <c r="TJ60" s="3"/>
      <c r="TK60" s="3"/>
      <c r="TL60" s="3"/>
      <c r="TM60" s="3"/>
      <c r="TN60" s="3"/>
      <c r="TO60" s="3"/>
      <c r="TP60" s="3"/>
      <c r="TQ60" s="3"/>
      <c r="TR60" s="3"/>
      <c r="TS60" s="3"/>
      <c r="TT60" s="3"/>
      <c r="TU60" s="3"/>
      <c r="TV60" s="3"/>
      <c r="TW60" s="3"/>
      <c r="TX60" s="3"/>
      <c r="TY60" s="3"/>
      <c r="TZ60" s="3"/>
      <c r="UA60" s="3"/>
      <c r="UB60" s="3"/>
      <c r="UC60" s="3"/>
      <c r="UD60" s="3"/>
      <c r="UE60" s="3"/>
      <c r="UF60" s="3"/>
      <c r="UG60" s="3"/>
      <c r="UH60" s="3"/>
      <c r="UI60" s="3"/>
      <c r="UJ60" s="3"/>
      <c r="UK60" s="3"/>
      <c r="UL60" s="3"/>
      <c r="UM60" s="3"/>
      <c r="UN60" s="3"/>
      <c r="UO60" s="3"/>
      <c r="UP60" s="3"/>
      <c r="UQ60" s="3"/>
      <c r="UR60" s="3"/>
      <c r="US60" s="3"/>
      <c r="UT60" s="3"/>
      <c r="UU60" s="3"/>
      <c r="UV60" s="3"/>
      <c r="UW60" s="3"/>
      <c r="UX60" s="3"/>
      <c r="UY60" s="3"/>
      <c r="UZ60" s="3"/>
      <c r="VA60" s="3"/>
      <c r="VB60" s="3"/>
      <c r="VC60" s="3"/>
      <c r="VD60" s="3"/>
      <c r="VE60" s="3"/>
      <c r="VF60" s="3"/>
      <c r="VG60" s="3"/>
      <c r="VH60" s="3"/>
      <c r="VI60" s="3"/>
      <c r="VJ60" s="3"/>
      <c r="VK60" s="3"/>
      <c r="VL60" s="3"/>
      <c r="VM60" s="3"/>
      <c r="VN60" s="3"/>
      <c r="VO60" s="3"/>
      <c r="VP60" s="3"/>
      <c r="VQ60" s="3"/>
      <c r="VR60" s="3"/>
      <c r="VS60" s="3"/>
      <c r="VT60" s="3"/>
      <c r="VU60" s="3"/>
      <c r="VV60" s="3"/>
      <c r="VW60" s="3"/>
      <c r="VX60" s="3"/>
      <c r="VY60" s="3"/>
      <c r="VZ60" s="3"/>
      <c r="WA60" s="3"/>
      <c r="WB60" s="3"/>
      <c r="WC60" s="3"/>
      <c r="WD60" s="3"/>
      <c r="WE60" s="3"/>
      <c r="WF60" s="3"/>
      <c r="WG60" s="3"/>
      <c r="WH60" s="3"/>
      <c r="WI60" s="3"/>
      <c r="WJ60" s="3"/>
      <c r="WK60" s="3"/>
      <c r="WL60" s="3"/>
      <c r="WM60" s="3"/>
      <c r="WN60" s="3"/>
      <c r="WO60" s="3"/>
      <c r="WP60" s="3"/>
      <c r="WQ60" s="3"/>
      <c r="WR60" s="3"/>
      <c r="WS60" s="3"/>
      <c r="WT60" s="3"/>
      <c r="WU60" s="3"/>
      <c r="WV60" s="3"/>
      <c r="WW60" s="3"/>
      <c r="WX60" s="3"/>
      <c r="WY60" s="3"/>
      <c r="WZ60" s="3"/>
      <c r="XA60" s="3"/>
      <c r="XB60" s="3"/>
      <c r="XC60" s="3"/>
      <c r="XD60" s="3"/>
      <c r="XE60" s="3"/>
      <c r="XF60" s="3"/>
      <c r="XG60" s="3"/>
      <c r="XH60" s="3"/>
      <c r="XI60" s="3"/>
      <c r="XJ60" s="3"/>
      <c r="XK60" s="3"/>
    </row>
    <row r="61" spans="263:635" ht="64.150000000000006" customHeight="1"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  <c r="LF61" s="3"/>
      <c r="LG61" s="3"/>
      <c r="LH61" s="3"/>
      <c r="LI61" s="3"/>
      <c r="LJ61" s="3"/>
      <c r="LK61" s="3"/>
      <c r="LL61" s="3"/>
      <c r="LM61" s="3"/>
      <c r="LN61" s="3"/>
      <c r="LO61" s="3"/>
      <c r="LP61" s="3"/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3"/>
      <c r="NS61" s="3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3"/>
      <c r="OH61" s="3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3"/>
      <c r="OX61" s="3"/>
      <c r="OY61" s="3"/>
      <c r="OZ61" s="3"/>
      <c r="PA61" s="3"/>
      <c r="PB61" s="3"/>
      <c r="PC61" s="3"/>
      <c r="PD61" s="3"/>
      <c r="PE61" s="3"/>
      <c r="PF61" s="3"/>
      <c r="PG61" s="3"/>
      <c r="PH61" s="3"/>
      <c r="PI61" s="3"/>
      <c r="PJ61" s="3"/>
      <c r="PK61" s="3"/>
      <c r="PL61" s="3"/>
      <c r="PM61" s="3"/>
      <c r="PN61" s="3"/>
      <c r="PO61" s="3"/>
      <c r="PP61" s="3"/>
      <c r="PQ61" s="3"/>
      <c r="PR61" s="3"/>
      <c r="PS61" s="3"/>
      <c r="PT61" s="3"/>
      <c r="PU61" s="3"/>
      <c r="PV61" s="3"/>
      <c r="PW61" s="3"/>
      <c r="PX61" s="3"/>
      <c r="PY61" s="3"/>
      <c r="PZ61" s="3"/>
      <c r="QA61" s="3"/>
      <c r="QB61" s="3"/>
      <c r="QC61" s="3"/>
      <c r="QD61" s="3"/>
      <c r="QE61" s="3"/>
      <c r="QF61" s="3"/>
      <c r="QG61" s="3"/>
      <c r="QH61" s="3"/>
      <c r="QI61" s="3"/>
      <c r="QJ61" s="3"/>
      <c r="QK61" s="3"/>
      <c r="QL61" s="3"/>
      <c r="QM61" s="3"/>
      <c r="QN61" s="3"/>
      <c r="QO61" s="3"/>
      <c r="QP61" s="3"/>
      <c r="QQ61" s="3"/>
      <c r="QR61" s="3"/>
      <c r="QS61" s="3"/>
      <c r="QT61" s="3"/>
      <c r="QU61" s="3"/>
      <c r="QV61" s="3"/>
      <c r="QW61" s="3"/>
      <c r="QX61" s="3"/>
      <c r="QY61" s="3"/>
      <c r="QZ61" s="3"/>
      <c r="RA61" s="3"/>
      <c r="RB61" s="3"/>
      <c r="RC61" s="3"/>
      <c r="RD61" s="3"/>
      <c r="RE61" s="3"/>
      <c r="RF61" s="3"/>
      <c r="RG61" s="3"/>
      <c r="RH61" s="3"/>
      <c r="RI61" s="3"/>
      <c r="RJ61" s="3"/>
      <c r="RK61" s="3"/>
      <c r="RL61" s="3"/>
      <c r="RM61" s="3"/>
      <c r="RN61" s="3"/>
      <c r="RO61" s="3"/>
      <c r="RP61" s="3"/>
      <c r="RQ61" s="3"/>
      <c r="RR61" s="3"/>
      <c r="RS61" s="3"/>
      <c r="RT61" s="3"/>
      <c r="RU61" s="3"/>
      <c r="RV61" s="3"/>
      <c r="RW61" s="3"/>
      <c r="RX61" s="3"/>
      <c r="RY61" s="3"/>
      <c r="RZ61" s="3"/>
      <c r="SA61" s="3"/>
      <c r="SB61" s="3"/>
      <c r="SC61" s="3"/>
      <c r="SD61" s="3"/>
      <c r="SE61" s="3"/>
      <c r="SF61" s="3"/>
      <c r="SG61" s="3"/>
      <c r="SH61" s="3"/>
      <c r="SI61" s="3"/>
      <c r="SJ61" s="3"/>
      <c r="SK61" s="3"/>
      <c r="SL61" s="3"/>
      <c r="SM61" s="3"/>
      <c r="SN61" s="3"/>
      <c r="SO61" s="3"/>
      <c r="SP61" s="3"/>
      <c r="SQ61" s="3"/>
      <c r="SR61" s="3"/>
      <c r="SS61" s="3"/>
      <c r="ST61" s="3"/>
      <c r="SU61" s="3"/>
      <c r="SV61" s="3"/>
      <c r="SW61" s="3"/>
      <c r="SX61" s="3"/>
      <c r="SY61" s="3"/>
      <c r="SZ61" s="3"/>
      <c r="TA61" s="3"/>
      <c r="TB61" s="3"/>
      <c r="TC61" s="3"/>
      <c r="TD61" s="3"/>
      <c r="TE61" s="3"/>
      <c r="TF61" s="3"/>
      <c r="TG61" s="3"/>
      <c r="TH61" s="3"/>
      <c r="TI61" s="3"/>
      <c r="TJ61" s="3"/>
      <c r="TK61" s="3"/>
      <c r="TL61" s="3"/>
      <c r="TM61" s="3"/>
      <c r="TN61" s="3"/>
      <c r="TO61" s="3"/>
      <c r="TP61" s="3"/>
      <c r="TQ61" s="3"/>
      <c r="TR61" s="3"/>
      <c r="TS61" s="3"/>
      <c r="TT61" s="3"/>
      <c r="TU61" s="3"/>
      <c r="TV61" s="3"/>
      <c r="TW61" s="3"/>
      <c r="TX61" s="3"/>
      <c r="TY61" s="3"/>
      <c r="TZ61" s="3"/>
      <c r="UA61" s="3"/>
      <c r="UB61" s="3"/>
      <c r="UC61" s="3"/>
      <c r="UD61" s="3"/>
      <c r="UE61" s="3"/>
      <c r="UF61" s="3"/>
      <c r="UG61" s="3"/>
      <c r="UH61" s="3"/>
      <c r="UI61" s="3"/>
      <c r="UJ61" s="3"/>
      <c r="UK61" s="3"/>
      <c r="UL61" s="3"/>
      <c r="UM61" s="3"/>
      <c r="UN61" s="3"/>
      <c r="UO61" s="3"/>
      <c r="UP61" s="3"/>
      <c r="UQ61" s="3"/>
      <c r="UR61" s="3"/>
      <c r="US61" s="3"/>
      <c r="UT61" s="3"/>
      <c r="UU61" s="3"/>
      <c r="UV61" s="3"/>
      <c r="UW61" s="3"/>
      <c r="UX61" s="3"/>
      <c r="UY61" s="3"/>
      <c r="UZ61" s="3"/>
      <c r="VA61" s="3"/>
      <c r="VB61" s="3"/>
      <c r="VC61" s="3"/>
      <c r="VD61" s="3"/>
      <c r="VE61" s="3"/>
      <c r="VF61" s="3"/>
      <c r="VG61" s="3"/>
      <c r="VH61" s="3"/>
      <c r="VI61" s="3"/>
      <c r="VJ61" s="3"/>
      <c r="VK61" s="3"/>
      <c r="VL61" s="3"/>
      <c r="VM61" s="3"/>
      <c r="VN61" s="3"/>
      <c r="VO61" s="3"/>
      <c r="VP61" s="3"/>
      <c r="VQ61" s="3"/>
      <c r="VR61" s="3"/>
      <c r="VS61" s="3"/>
      <c r="VT61" s="3"/>
      <c r="VU61" s="3"/>
      <c r="VV61" s="3"/>
      <c r="VW61" s="3"/>
      <c r="VX61" s="3"/>
      <c r="VY61" s="3"/>
      <c r="VZ61" s="3"/>
      <c r="WA61" s="3"/>
      <c r="WB61" s="3"/>
      <c r="WC61" s="3"/>
      <c r="WD61" s="3"/>
      <c r="WE61" s="3"/>
      <c r="WF61" s="3"/>
      <c r="WG61" s="3"/>
      <c r="WH61" s="3"/>
      <c r="WI61" s="3"/>
      <c r="WJ61" s="3"/>
      <c r="WK61" s="3"/>
      <c r="WL61" s="3"/>
      <c r="WM61" s="3"/>
      <c r="WN61" s="3"/>
      <c r="WO61" s="3"/>
      <c r="WP61" s="3"/>
      <c r="WQ61" s="3"/>
      <c r="WR61" s="3"/>
      <c r="WS61" s="3"/>
      <c r="WT61" s="3"/>
      <c r="WU61" s="3"/>
      <c r="WV61" s="3"/>
      <c r="WW61" s="3"/>
      <c r="WX61" s="3"/>
      <c r="WY61" s="3"/>
      <c r="WZ61" s="3"/>
      <c r="XA61" s="3"/>
      <c r="XB61" s="3"/>
      <c r="XC61" s="3"/>
      <c r="XD61" s="3"/>
      <c r="XE61" s="3"/>
      <c r="XF61" s="3"/>
      <c r="XG61" s="3"/>
      <c r="XH61" s="3"/>
      <c r="XI61" s="3"/>
      <c r="XJ61" s="3"/>
      <c r="XK61" s="3"/>
    </row>
    <row r="62" spans="263:635" ht="64.150000000000006" customHeight="1"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3"/>
      <c r="OX62" s="3"/>
      <c r="OY62" s="3"/>
      <c r="OZ62" s="3"/>
      <c r="PA62" s="3"/>
      <c r="PB62" s="3"/>
      <c r="PC62" s="3"/>
      <c r="PD62" s="3"/>
      <c r="PE62" s="3"/>
      <c r="PF62" s="3"/>
      <c r="PG62" s="3"/>
      <c r="PH62" s="3"/>
      <c r="PI62" s="3"/>
      <c r="PJ62" s="3"/>
      <c r="PK62" s="3"/>
      <c r="PL62" s="3"/>
      <c r="PM62" s="3"/>
      <c r="PN62" s="3"/>
      <c r="PO62" s="3"/>
      <c r="PP62" s="3"/>
      <c r="PQ62" s="3"/>
      <c r="PR62" s="3"/>
      <c r="PS62" s="3"/>
      <c r="PT62" s="3"/>
      <c r="PU62" s="3"/>
      <c r="PV62" s="3"/>
      <c r="PW62" s="3"/>
      <c r="PX62" s="3"/>
      <c r="PY62" s="3"/>
      <c r="PZ62" s="3"/>
      <c r="QA62" s="3"/>
      <c r="QB62" s="3"/>
      <c r="QC62" s="3"/>
      <c r="QD62" s="3"/>
      <c r="QE62" s="3"/>
      <c r="QF62" s="3"/>
      <c r="QG62" s="3"/>
      <c r="QH62" s="3"/>
      <c r="QI62" s="3"/>
      <c r="QJ62" s="3"/>
      <c r="QK62" s="3"/>
      <c r="QL62" s="3"/>
      <c r="QM62" s="3"/>
      <c r="QN62" s="3"/>
      <c r="QO62" s="3"/>
      <c r="QP62" s="3"/>
      <c r="QQ62" s="3"/>
      <c r="QR62" s="3"/>
      <c r="QS62" s="3"/>
      <c r="QT62" s="3"/>
      <c r="QU62" s="3"/>
      <c r="QV62" s="3"/>
      <c r="QW62" s="3"/>
      <c r="QX62" s="3"/>
      <c r="QY62" s="3"/>
      <c r="QZ62" s="3"/>
      <c r="RA62" s="3"/>
      <c r="RB62" s="3"/>
      <c r="RC62" s="3"/>
      <c r="RD62" s="3"/>
      <c r="RE62" s="3"/>
      <c r="RF62" s="3"/>
      <c r="RG62" s="3"/>
      <c r="RH62" s="3"/>
      <c r="RI62" s="3"/>
      <c r="RJ62" s="3"/>
      <c r="RK62" s="3"/>
      <c r="RL62" s="3"/>
      <c r="RM62" s="3"/>
      <c r="RN62" s="3"/>
      <c r="RO62" s="3"/>
      <c r="RP62" s="3"/>
      <c r="RQ62" s="3"/>
      <c r="RR62" s="3"/>
      <c r="RS62" s="3"/>
      <c r="RT62" s="3"/>
      <c r="RU62" s="3"/>
      <c r="RV62" s="3"/>
      <c r="RW62" s="3"/>
      <c r="RX62" s="3"/>
      <c r="RY62" s="3"/>
      <c r="RZ62" s="3"/>
      <c r="SA62" s="3"/>
      <c r="SB62" s="3"/>
      <c r="SC62" s="3"/>
      <c r="SD62" s="3"/>
      <c r="SE62" s="3"/>
      <c r="SF62" s="3"/>
      <c r="SG62" s="3"/>
      <c r="SH62" s="3"/>
      <c r="SI62" s="3"/>
      <c r="SJ62" s="3"/>
      <c r="SK62" s="3"/>
      <c r="SL62" s="3"/>
      <c r="SM62" s="3"/>
      <c r="SN62" s="3"/>
      <c r="SO62" s="3"/>
      <c r="SP62" s="3"/>
      <c r="SQ62" s="3"/>
      <c r="SR62" s="3"/>
      <c r="SS62" s="3"/>
      <c r="ST62" s="3"/>
      <c r="SU62" s="3"/>
      <c r="SV62" s="3"/>
      <c r="SW62" s="3"/>
      <c r="SX62" s="3"/>
      <c r="SY62" s="3"/>
      <c r="SZ62" s="3"/>
      <c r="TA62" s="3"/>
      <c r="TB62" s="3"/>
      <c r="TC62" s="3"/>
      <c r="TD62" s="3"/>
      <c r="TE62" s="3"/>
      <c r="TF62" s="3"/>
      <c r="TG62" s="3"/>
      <c r="TH62" s="3"/>
      <c r="TI62" s="3"/>
      <c r="TJ62" s="3"/>
      <c r="TK62" s="3"/>
      <c r="TL62" s="3"/>
      <c r="TM62" s="3"/>
      <c r="TN62" s="3"/>
      <c r="TO62" s="3"/>
      <c r="TP62" s="3"/>
      <c r="TQ62" s="3"/>
      <c r="TR62" s="3"/>
      <c r="TS62" s="3"/>
      <c r="TT62" s="3"/>
      <c r="TU62" s="3"/>
      <c r="TV62" s="3"/>
      <c r="TW62" s="3"/>
      <c r="TX62" s="3"/>
      <c r="TY62" s="3"/>
      <c r="TZ62" s="3"/>
      <c r="UA62" s="3"/>
      <c r="UB62" s="3"/>
      <c r="UC62" s="3"/>
      <c r="UD62" s="3"/>
      <c r="UE62" s="3"/>
      <c r="UF62" s="3"/>
      <c r="UG62" s="3"/>
      <c r="UH62" s="3"/>
      <c r="UI62" s="3"/>
      <c r="UJ62" s="3"/>
      <c r="UK62" s="3"/>
      <c r="UL62" s="3"/>
      <c r="UM62" s="3"/>
      <c r="UN62" s="3"/>
      <c r="UO62" s="3"/>
      <c r="UP62" s="3"/>
      <c r="UQ62" s="3"/>
      <c r="UR62" s="3"/>
      <c r="US62" s="3"/>
      <c r="UT62" s="3"/>
      <c r="UU62" s="3"/>
      <c r="UV62" s="3"/>
      <c r="UW62" s="3"/>
      <c r="UX62" s="3"/>
      <c r="UY62" s="3"/>
      <c r="UZ62" s="3"/>
      <c r="VA62" s="3"/>
      <c r="VB62" s="3"/>
      <c r="VC62" s="3"/>
      <c r="VD62" s="3"/>
      <c r="VE62" s="3"/>
      <c r="VF62" s="3"/>
      <c r="VG62" s="3"/>
      <c r="VH62" s="3"/>
      <c r="VI62" s="3"/>
      <c r="VJ62" s="3"/>
      <c r="VK62" s="3"/>
      <c r="VL62" s="3"/>
      <c r="VM62" s="3"/>
      <c r="VN62" s="3"/>
      <c r="VO62" s="3"/>
      <c r="VP62" s="3"/>
      <c r="VQ62" s="3"/>
      <c r="VR62" s="3"/>
      <c r="VS62" s="3"/>
      <c r="VT62" s="3"/>
      <c r="VU62" s="3"/>
      <c r="VV62" s="3"/>
      <c r="VW62" s="3"/>
      <c r="VX62" s="3"/>
      <c r="VY62" s="3"/>
      <c r="VZ62" s="3"/>
      <c r="WA62" s="3"/>
      <c r="WB62" s="3"/>
      <c r="WC62" s="3"/>
      <c r="WD62" s="3"/>
      <c r="WE62" s="3"/>
      <c r="WF62" s="3"/>
      <c r="WG62" s="3"/>
      <c r="WH62" s="3"/>
      <c r="WI62" s="3"/>
      <c r="WJ62" s="3"/>
      <c r="WK62" s="3"/>
      <c r="WL62" s="3"/>
      <c r="WM62" s="3"/>
      <c r="WN62" s="3"/>
      <c r="WO62" s="3"/>
      <c r="WP62" s="3"/>
      <c r="WQ62" s="3"/>
      <c r="WR62" s="3"/>
      <c r="WS62" s="3"/>
      <c r="WT62" s="3"/>
      <c r="WU62" s="3"/>
      <c r="WV62" s="3"/>
      <c r="WW62" s="3"/>
      <c r="WX62" s="3"/>
      <c r="WY62" s="3"/>
      <c r="WZ62" s="3"/>
      <c r="XA62" s="3"/>
      <c r="XB62" s="3"/>
      <c r="XC62" s="3"/>
      <c r="XD62" s="3"/>
      <c r="XE62" s="3"/>
      <c r="XF62" s="3"/>
      <c r="XG62" s="3"/>
      <c r="XH62" s="3"/>
      <c r="XI62" s="3"/>
      <c r="XJ62" s="3"/>
      <c r="XK62" s="3"/>
    </row>
    <row r="63" spans="263:635" ht="64.150000000000006" customHeight="1"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  <c r="OZ63" s="3"/>
      <c r="PA63" s="3"/>
      <c r="PB63" s="3"/>
      <c r="PC63" s="3"/>
      <c r="PD63" s="3"/>
      <c r="PE63" s="3"/>
      <c r="PF63" s="3"/>
      <c r="PG63" s="3"/>
      <c r="PH63" s="3"/>
      <c r="PI63" s="3"/>
      <c r="PJ63" s="3"/>
      <c r="PK63" s="3"/>
      <c r="PL63" s="3"/>
      <c r="PM63" s="3"/>
      <c r="PN63" s="3"/>
      <c r="PO63" s="3"/>
      <c r="PP63" s="3"/>
      <c r="PQ63" s="3"/>
      <c r="PR63" s="3"/>
      <c r="PS63" s="3"/>
      <c r="PT63" s="3"/>
      <c r="PU63" s="3"/>
      <c r="PV63" s="3"/>
      <c r="PW63" s="3"/>
      <c r="PX63" s="3"/>
      <c r="PY63" s="3"/>
      <c r="PZ63" s="3"/>
      <c r="QA63" s="3"/>
      <c r="QB63" s="3"/>
      <c r="QC63" s="3"/>
      <c r="QD63" s="3"/>
      <c r="QE63" s="3"/>
      <c r="QF63" s="3"/>
      <c r="QG63" s="3"/>
      <c r="QH63" s="3"/>
      <c r="QI63" s="3"/>
      <c r="QJ63" s="3"/>
      <c r="QK63" s="3"/>
      <c r="QL63" s="3"/>
      <c r="QM63" s="3"/>
      <c r="QN63" s="3"/>
      <c r="QO63" s="3"/>
      <c r="QP63" s="3"/>
      <c r="QQ63" s="3"/>
      <c r="QR63" s="3"/>
      <c r="QS63" s="3"/>
      <c r="QT63" s="3"/>
      <c r="QU63" s="3"/>
      <c r="QV63" s="3"/>
      <c r="QW63" s="3"/>
      <c r="QX63" s="3"/>
      <c r="QY63" s="3"/>
      <c r="QZ63" s="3"/>
      <c r="RA63" s="3"/>
      <c r="RB63" s="3"/>
      <c r="RC63" s="3"/>
      <c r="RD63" s="3"/>
      <c r="RE63" s="3"/>
      <c r="RF63" s="3"/>
      <c r="RG63" s="3"/>
      <c r="RH63" s="3"/>
      <c r="RI63" s="3"/>
      <c r="RJ63" s="3"/>
      <c r="RK63" s="3"/>
      <c r="RL63" s="3"/>
      <c r="RM63" s="3"/>
      <c r="RN63" s="3"/>
      <c r="RO63" s="3"/>
      <c r="RP63" s="3"/>
      <c r="RQ63" s="3"/>
      <c r="RR63" s="3"/>
      <c r="RS63" s="3"/>
      <c r="RT63" s="3"/>
      <c r="RU63" s="3"/>
      <c r="RV63" s="3"/>
      <c r="RW63" s="3"/>
      <c r="RX63" s="3"/>
      <c r="RY63" s="3"/>
      <c r="RZ63" s="3"/>
      <c r="SA63" s="3"/>
      <c r="SB63" s="3"/>
      <c r="SC63" s="3"/>
      <c r="SD63" s="3"/>
      <c r="SE63" s="3"/>
      <c r="SF63" s="3"/>
      <c r="SG63" s="3"/>
      <c r="SH63" s="3"/>
      <c r="SI63" s="3"/>
      <c r="SJ63" s="3"/>
      <c r="SK63" s="3"/>
      <c r="SL63" s="3"/>
      <c r="SM63" s="3"/>
      <c r="SN63" s="3"/>
      <c r="SO63" s="3"/>
      <c r="SP63" s="3"/>
      <c r="SQ63" s="3"/>
      <c r="SR63" s="3"/>
      <c r="SS63" s="3"/>
      <c r="ST63" s="3"/>
      <c r="SU63" s="3"/>
      <c r="SV63" s="3"/>
      <c r="SW63" s="3"/>
      <c r="SX63" s="3"/>
      <c r="SY63" s="3"/>
      <c r="SZ63" s="3"/>
      <c r="TA63" s="3"/>
      <c r="TB63" s="3"/>
      <c r="TC63" s="3"/>
      <c r="TD63" s="3"/>
      <c r="TE63" s="3"/>
      <c r="TF63" s="3"/>
      <c r="TG63" s="3"/>
      <c r="TH63" s="3"/>
      <c r="TI63" s="3"/>
      <c r="TJ63" s="3"/>
      <c r="TK63" s="3"/>
      <c r="TL63" s="3"/>
      <c r="TM63" s="3"/>
      <c r="TN63" s="3"/>
      <c r="TO63" s="3"/>
      <c r="TP63" s="3"/>
      <c r="TQ63" s="3"/>
      <c r="TR63" s="3"/>
      <c r="TS63" s="3"/>
      <c r="TT63" s="3"/>
      <c r="TU63" s="3"/>
      <c r="TV63" s="3"/>
      <c r="TW63" s="3"/>
      <c r="TX63" s="3"/>
      <c r="TY63" s="3"/>
      <c r="TZ63" s="3"/>
      <c r="UA63" s="3"/>
      <c r="UB63" s="3"/>
      <c r="UC63" s="3"/>
      <c r="UD63" s="3"/>
      <c r="UE63" s="3"/>
      <c r="UF63" s="3"/>
      <c r="UG63" s="3"/>
      <c r="UH63" s="3"/>
      <c r="UI63" s="3"/>
      <c r="UJ63" s="3"/>
      <c r="UK63" s="3"/>
      <c r="UL63" s="3"/>
      <c r="UM63" s="3"/>
      <c r="UN63" s="3"/>
      <c r="UO63" s="3"/>
      <c r="UP63" s="3"/>
      <c r="UQ63" s="3"/>
      <c r="UR63" s="3"/>
      <c r="US63" s="3"/>
      <c r="UT63" s="3"/>
      <c r="UU63" s="3"/>
      <c r="UV63" s="3"/>
      <c r="UW63" s="3"/>
      <c r="UX63" s="3"/>
      <c r="UY63" s="3"/>
      <c r="UZ63" s="3"/>
      <c r="VA63" s="3"/>
      <c r="VB63" s="3"/>
      <c r="VC63" s="3"/>
      <c r="VD63" s="3"/>
      <c r="VE63" s="3"/>
      <c r="VF63" s="3"/>
      <c r="VG63" s="3"/>
      <c r="VH63" s="3"/>
      <c r="VI63" s="3"/>
      <c r="VJ63" s="3"/>
      <c r="VK63" s="3"/>
      <c r="VL63" s="3"/>
      <c r="VM63" s="3"/>
      <c r="VN63" s="3"/>
      <c r="VO63" s="3"/>
      <c r="VP63" s="3"/>
      <c r="VQ63" s="3"/>
      <c r="VR63" s="3"/>
      <c r="VS63" s="3"/>
      <c r="VT63" s="3"/>
      <c r="VU63" s="3"/>
      <c r="VV63" s="3"/>
      <c r="VW63" s="3"/>
      <c r="VX63" s="3"/>
      <c r="VY63" s="3"/>
      <c r="VZ63" s="3"/>
      <c r="WA63" s="3"/>
      <c r="WB63" s="3"/>
      <c r="WC63" s="3"/>
      <c r="WD63" s="3"/>
      <c r="WE63" s="3"/>
      <c r="WF63" s="3"/>
      <c r="WG63" s="3"/>
      <c r="WH63" s="3"/>
      <c r="WI63" s="3"/>
      <c r="WJ63" s="3"/>
      <c r="WK63" s="3"/>
      <c r="WL63" s="3"/>
      <c r="WM63" s="3"/>
      <c r="WN63" s="3"/>
      <c r="WO63" s="3"/>
      <c r="WP63" s="3"/>
      <c r="WQ63" s="3"/>
      <c r="WR63" s="3"/>
      <c r="WS63" s="3"/>
      <c r="WT63" s="3"/>
      <c r="WU63" s="3"/>
      <c r="WV63" s="3"/>
      <c r="WW63" s="3"/>
      <c r="WX63" s="3"/>
      <c r="WY63" s="3"/>
      <c r="WZ63" s="3"/>
      <c r="XA63" s="3"/>
      <c r="XB63" s="3"/>
      <c r="XC63" s="3"/>
      <c r="XD63" s="3"/>
      <c r="XE63" s="3"/>
      <c r="XF63" s="3"/>
      <c r="XG63" s="3"/>
      <c r="XH63" s="3"/>
      <c r="XI63" s="3"/>
      <c r="XJ63" s="3"/>
      <c r="XK63" s="3"/>
    </row>
    <row r="64" spans="263:635" ht="64.150000000000006" customHeight="1"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</row>
    <row r="65" spans="15:635"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</row>
    <row r="66" spans="15:635" ht="15.75">
      <c r="O66" s="7"/>
      <c r="P66" s="9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</row>
    <row r="67" spans="15:635" ht="18.75" customHeight="1">
      <c r="O67" s="38"/>
      <c r="P67" s="38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</row>
    <row r="68" spans="15:635" ht="18.75" customHeight="1">
      <c r="O68" s="13"/>
      <c r="P68" s="13"/>
    </row>
    <row r="69" spans="15:635" ht="28.5" customHeight="1">
      <c r="O69" s="13"/>
      <c r="P69" s="13"/>
    </row>
    <row r="70" spans="15:635" ht="48.75" customHeight="1">
      <c r="O70" s="13"/>
      <c r="P70" s="13"/>
    </row>
    <row r="71" spans="15:635" ht="18.75">
      <c r="O71" s="13"/>
      <c r="P71" s="13"/>
    </row>
    <row r="72" spans="15:635" ht="15" customHeight="1"/>
    <row r="73" spans="15:635" ht="15" customHeight="1"/>
    <row r="74" spans="15:635" ht="15" customHeight="1"/>
  </sheetData>
  <autoFilter ref="A10:XK67"/>
  <mergeCells count="21">
    <mergeCell ref="L1:P1"/>
    <mergeCell ref="A7:P7"/>
    <mergeCell ref="A8:A9"/>
    <mergeCell ref="B8:B9"/>
    <mergeCell ref="C8:C9"/>
    <mergeCell ref="D8:D9"/>
    <mergeCell ref="E8:G8"/>
    <mergeCell ref="H8:J8"/>
    <mergeCell ref="K8:N8"/>
    <mergeCell ref="K5:N5"/>
    <mergeCell ref="K6:N6"/>
    <mergeCell ref="K2:N2"/>
    <mergeCell ref="K3:N3"/>
    <mergeCell ref="A17:J17"/>
    <mergeCell ref="A16:J16"/>
    <mergeCell ref="A13:I13"/>
    <mergeCell ref="F31:H31"/>
    <mergeCell ref="B19:J21"/>
    <mergeCell ref="F27:H27"/>
    <mergeCell ref="F24:H24"/>
    <mergeCell ref="E22:H22"/>
  </mergeCells>
  <pageMargins left="0.31496062992125984" right="0.11811023622047245" top="0.15748031496062992" bottom="0.15748031496062992" header="0.31496062992125984" footer="0.31496062992125984"/>
  <pageSetup paperSize="9" scale="56" fitToWidth="0" orientation="landscape" r:id="rId1"/>
  <rowBreaks count="1" manualBreakCount="1">
    <brk id="73" max="16383" man="1"/>
  </rowBreaks>
  <colBreaks count="1" manualBreakCount="1">
    <brk id="2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Прочие</vt:lpstr>
      <vt:lpstr>Прочие!Область_печати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2026-08-25T11:49:54Z</dcterms:modified>
</cp:coreProperties>
</file>