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2025" sheetId="1" state="visible" r:id="rId3"/>
    <sheet name="Лист1" sheetId="2" state="visible" r:id="rId4"/>
    <sheet name="Лист3" sheetId="3" state="visible" r:id="rId5"/>
    <sheet name="Лист2" sheetId="4" state="visible" r:id="rId6"/>
  </sheets>
  <definedNames>
    <definedName function="false" hidden="false" localSheetId="0" name="_GoBack" vbProcedure="false">' 2025'!#ref!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<sst xmlns="http://schemas.openxmlformats.org/spreadsheetml/2006/main" count="23" uniqueCount="21">
  <si>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 xml:space="preserve">Обоснование начальной (максимальной) цены контракта</t>
  </si>
  <si>
    <t xml:space="preserve">Поставка радиостанций цифровых для нужд ФГБУ  санаторий «Лесное» МЗ РФ.</t>
  </si>
  <si>
    <t xml:space="preserve">Используемый метод определения НМЦК с обоснованием: Метод сопоставимых рыночных цен (анализа рынка)</t>
  </si>
  <si>
    <t xml:space="preserve">Информации о валюте, используемой для формирования цены контракта и расчетов с поставщиком: Рубль</t>
  </si>
  <si>
    <t xml:space="preserve">№ п/п</t>
  </si>
  <si>
    <t xml:space="preserve">ОКПД 2</t>
  </si>
  <si>
    <t xml:space="preserve">Наименование</t>
  </si>
  <si>
    <t xml:space="preserve">ед.изм</t>
  </si>
  <si>
    <t xml:space="preserve">Кол-во</t>
  </si>
  <si>
    <t xml:space="preserve">КП 1 </t>
  </si>
  <si>
    <t xml:space="preserve">Минимальная цена</t>
  </si>
  <si>
    <t xml:space="preserve">Коэффициент вариации</t>
  </si>
  <si>
    <t xml:space="preserve">НМЦК</t>
  </si>
  <si>
    <t xml:space="preserve">26.30.11.150-00000005 </t>
  </si>
  <si>
    <t xml:space="preserve">Радиостанция цифровая</t>
  </si>
  <si>
    <t xml:space="preserve">шт</t>
  </si>
  <si>
    <t xml:space="preserve">Итого</t>
  </si>
  <si>
    <t xml:space="preserve">На основании расчетов определения начальная (максимальная) цена контракта составляет:</t>
  </si>
  <si>
    <t xml:space="preserve">Заказчик в целях эффективности расходования бюджетных средств определяет НМЦК по минимальному ценовому предложению.</t>
  </si>
  <si>
    <t xml:space="preserve">           * -коэффициент вариации менее 33 %, совокупность цен принимается однородной.</t>
  </si>
  <si>
    <t xml:space="preserve">Специалист по закупкам  ______________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</si>
</sst>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_-* #,##0.00\ _₽_-;\-* #,##0.00\ _₽_-;_-* \-??\ _₽_-;_-@_-"/>
    <numFmt numFmtId="167" formatCode="#,##0.00;[RED]#,##0.00"/>
    <numFmt numFmtId="168" formatCode="0%"/>
    <numFmt numFmtId="169" formatCode="0.00%"/>
  </numFmts>
  <fonts count="16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0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6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6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6" fontId="6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2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2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2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0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6</xdr:row>
      <xdr:rowOff>323640</xdr:rowOff>
    </xdr:from>
    <xdr:to>
      <xdr:col>7</xdr:col>
      <xdr:colOff>183600</xdr:colOff>
      <xdr:row>6</xdr:row>
      <xdr:rowOff>587160</xdr:rowOff>
    </xdr:to>
    <xdr:sp>
      <xdr:nvSpPr>
        <xdr:cNvPr id="0" name="TextBox 1"/>
        <xdr:cNvSpPr/>
      </xdr:nvSpPr>
      <xdr:spPr>
        <a:xfrm>
          <a:off x="536688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323640</xdr:rowOff>
    </xdr:from>
    <xdr:to>
      <xdr:col>7</xdr:col>
      <xdr:colOff>183600</xdr:colOff>
      <xdr:row>6</xdr:row>
      <xdr:rowOff>587160</xdr:rowOff>
    </xdr:to>
    <xdr:sp>
      <xdr:nvSpPr>
        <xdr:cNvPr id="1" name="TextBox 2"/>
        <xdr:cNvSpPr/>
      </xdr:nvSpPr>
      <xdr:spPr>
        <a:xfrm>
          <a:off x="536688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2160</xdr:colOff>
      <xdr:row>6</xdr:row>
      <xdr:rowOff>0</xdr:rowOff>
    </xdr:from>
    <xdr:to>
      <xdr:col>7</xdr:col>
      <xdr:colOff>185760</xdr:colOff>
      <xdr:row>6</xdr:row>
      <xdr:rowOff>263520</xdr:rowOff>
    </xdr:to>
    <xdr:sp>
      <xdr:nvSpPr>
        <xdr:cNvPr id="2" name="TextBox 3"/>
        <xdr:cNvSpPr/>
      </xdr:nvSpPr>
      <xdr:spPr>
        <a:xfrm>
          <a:off x="536904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" name="TextBox 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" name="TextBox 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" name="TextBox 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" name="TextBox 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" name="TextBox 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8" name="TextBox 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9" name="TextBox 1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0" name="TextBox 1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1" name="TextBox 1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2" name="TextBox 1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3" name="TextBox 1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4" name="TextBox 1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5" name="TextBox 1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6" name="TextBox 1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7" name="TextBox 1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8" name="TextBox 1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19" name="TextBox 2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0" name="TextBox 2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1" name="TextBox 2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2" name="TextBox 2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3" name="TextBox 2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4" name="TextBox 2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" name="TextBox 2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6" name="TextBox 2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" name="TextBox 2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" name="TextBox 2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" name="TextBox 3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0" name="TextBox 3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1" name="TextBox 3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2" name="TextBox 3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3" name="TextBox 3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4" name="TextBox 3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5" name="TextBox 3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6" name="TextBox 3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7" name="TextBox 3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8" name="TextBox 3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39" name="TextBox 4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0" name="TextBox 4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1" name="TextBox 4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2" name="TextBox 4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3" name="TextBox 4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4" name="TextBox 4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5" name="TextBox 4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6" name="TextBox 4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7" name="TextBox 4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8" name="TextBox 4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49" name="TextBox 5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0" name="TextBox 5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1" name="TextBox 5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2" name="TextBox 5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3" name="TextBox 5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4" name="TextBox 5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5" name="TextBox 5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6" name="TextBox 5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7" name="TextBox 5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8" name="TextBox 5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59" name="TextBox 6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0" name="TextBox 6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1" name="TextBox 6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2" name="TextBox 6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3" name="TextBox 6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4" name="TextBox 6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5" name="TextBox 6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6" name="TextBox 6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7" name="TextBox 6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8" name="TextBox 6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69" name="TextBox 7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0" name="TextBox 7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1" name="TextBox 7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2" name="TextBox 7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3" name="TextBox 7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4" name="TextBox 7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5" name="TextBox 7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6" name="TextBox 7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7" name="TextBox 7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78" name="TextBox 7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79" name="TextBox 8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0" name="TextBox 8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1" name="TextBox 8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2" name="TextBox 8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3" name="TextBox 8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4" name="TextBox 8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5" name="TextBox 8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6" name="TextBox 8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7" name="TextBox 8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8" name="TextBox 8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89" name="TextBox 9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0" name="TextBox 9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1" name="TextBox 9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2" name="TextBox 9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3" name="TextBox 9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4" name="TextBox 9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5" name="TextBox 9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6" name="TextBox 9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7" name="TextBox 9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8" name="TextBox 9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99" name="TextBox 10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0" name="TextBox 10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1" name="TextBox 10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2" name="TextBox 10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3" name="TextBox 10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4" name="TextBox 10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5" name="TextBox 10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6" name="TextBox 10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7" name="TextBox 10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8" name="TextBox 10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09" name="TextBox 11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0" name="TextBox 11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1" name="TextBox 11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2" name="TextBox 11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3" name="TextBox 11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4" name="TextBox 11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5" name="TextBox 11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6" name="TextBox 11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7" name="TextBox 11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8" name="TextBox 11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19" name="TextBox 12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0" name="TextBox 12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1" name="TextBox 12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2" name="TextBox 12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3" name="TextBox 12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4" name="TextBox 12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5" name="TextBox 12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6" name="TextBox 12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7" name="TextBox 12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8" name="TextBox 12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29" name="TextBox 13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0" name="TextBox 13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1" name="TextBox 13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2" name="TextBox 13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3" name="TextBox 13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4" name="TextBox 13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5" name="TextBox 13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6" name="TextBox 13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7" name="TextBox 13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8" name="TextBox 13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39" name="TextBox 14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0" name="TextBox 14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1" name="TextBox 14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2" name="TextBox 14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3" name="TextBox 14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4" name="TextBox 14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5" name="TextBox 14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6" name="TextBox 14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7" name="TextBox 14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8" name="TextBox 14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49" name="TextBox 15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0" name="TextBox 15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1" name="TextBox 15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2" name="TextBox 15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3" name="TextBox 15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4" name="TextBox 15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5" name="TextBox 15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6" name="TextBox 15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7" name="TextBox 15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8" name="TextBox 15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59" name="TextBox 16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0" name="TextBox 16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1" name="TextBox 16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2" name="TextBox 16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3" name="TextBox 16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4" name="TextBox 16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5" name="TextBox 16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6" name="TextBox 16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7" name="TextBox 16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8" name="TextBox 16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69" name="TextBox 17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0" name="TextBox 17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1" name="TextBox 17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2" name="TextBox 17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3" name="TextBox 17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4" name="TextBox 17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5" name="TextBox 17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6" name="TextBox 17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7" name="TextBox 17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8" name="TextBox 17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79" name="TextBox 18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0" name="TextBox 18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1" name="TextBox 18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2" name="TextBox 18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3" name="TextBox 18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4" name="TextBox 18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5" name="TextBox 18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6" name="TextBox 18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7" name="TextBox 18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8" name="TextBox 18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89" name="TextBox 19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0" name="TextBox 19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1" name="TextBox 19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2" name="TextBox 19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3" name="TextBox 19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4" name="TextBox 19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5" name="TextBox 19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6" name="TextBox 19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7" name="TextBox 19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8" name="TextBox 19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199" name="TextBox 20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0" name="TextBox 20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1" name="TextBox 20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2" name="TextBox 20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3" name="TextBox 20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4" name="TextBox 20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5" name="TextBox 20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6" name="TextBox 20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7" name="TextBox 20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8" name="TextBox 20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09" name="TextBox 21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0" name="TextBox 21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1" name="TextBox 21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2" name="TextBox 21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3" name="TextBox 21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4" name="TextBox 21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5" name="TextBox 21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6" name="TextBox 21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7" name="TextBox 21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8" name="TextBox 21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19" name="TextBox 22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0" name="TextBox 22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1" name="TextBox 22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2" name="TextBox 22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3" name="TextBox 22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4" name="TextBox 22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5" name="TextBox 22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6" name="TextBox 22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7" name="TextBox 22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8" name="TextBox 22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29" name="TextBox 23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0" name="TextBox 23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1" name="TextBox 23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2" name="TextBox 23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3" name="TextBox 23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4" name="TextBox 23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5" name="TextBox 23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6" name="TextBox 23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7" name="TextBox 23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8" name="TextBox 23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39" name="TextBox 24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40" name="TextBox 24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41" name="TextBox 24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42" name="TextBox 24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43" name="TextBox 24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44" name="TextBox 24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45" name="TextBox 24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46" name="TextBox 24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47" name="TextBox 24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48" name="TextBox 24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49" name="TextBox 25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0" name="TextBox 25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1" name="TextBox 25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2" name="TextBox 25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3" name="TextBox 25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4" name="TextBox 25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5" name="TextBox 25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6" name="TextBox 25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57" name="TextBox 25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58" name="TextBox 25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59" name="TextBox 260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0" name="TextBox 261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1" name="TextBox 262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2" name="TextBox 263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3" name="TextBox 264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4" name="TextBox 265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5" name="TextBox 266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6" name="TextBox 267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7" name="TextBox 268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183600</xdr:colOff>
      <xdr:row>6</xdr:row>
      <xdr:rowOff>263520</xdr:rowOff>
    </xdr:to>
    <xdr:sp>
      <xdr:nvSpPr>
        <xdr:cNvPr id="268" name="TextBox 269"/>
        <xdr:cNvSpPr/>
      </xdr:nvSpPr>
      <xdr:spPr>
        <a:xfrm>
          <a:off x="884160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69" name="TextBox 27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0" name="TextBox 27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1" name="TextBox 27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2" name="TextBox 27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3" name="TextBox 27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4" name="TextBox 275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5" name="TextBox 27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6" name="TextBox 27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7" name="TextBox 27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8" name="TextBox 27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79" name="TextBox 28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0" name="TextBox 28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1" name="TextBox 28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2" name="TextBox 283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3" name="TextBox 284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323640</xdr:rowOff>
    </xdr:from>
    <xdr:to>
      <xdr:col>9</xdr:col>
      <xdr:colOff>183600</xdr:colOff>
      <xdr:row>6</xdr:row>
      <xdr:rowOff>587160</xdr:rowOff>
    </xdr:to>
    <xdr:sp>
      <xdr:nvSpPr>
        <xdr:cNvPr id="284" name="TextBox 285"/>
        <xdr:cNvSpPr/>
      </xdr:nvSpPr>
      <xdr:spPr>
        <a:xfrm>
          <a:off x="697860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323640</xdr:rowOff>
    </xdr:from>
    <xdr:to>
      <xdr:col>9</xdr:col>
      <xdr:colOff>183600</xdr:colOff>
      <xdr:row>6</xdr:row>
      <xdr:rowOff>587160</xdr:rowOff>
    </xdr:to>
    <xdr:sp>
      <xdr:nvSpPr>
        <xdr:cNvPr id="285" name="TextBox 286"/>
        <xdr:cNvSpPr/>
      </xdr:nvSpPr>
      <xdr:spPr>
        <a:xfrm>
          <a:off x="697860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6" name="TextBox 28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7" name="TextBox 28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8" name="TextBox 28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89" name="TextBox 29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0" name="TextBox 291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1" name="TextBox 292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61560</xdr:colOff>
      <xdr:row>6</xdr:row>
      <xdr:rowOff>323640</xdr:rowOff>
    </xdr:from>
    <xdr:to>
      <xdr:col>7</xdr:col>
      <xdr:colOff>245160</xdr:colOff>
      <xdr:row>6</xdr:row>
      <xdr:rowOff>587160</xdr:rowOff>
    </xdr:to>
    <xdr:sp>
      <xdr:nvSpPr>
        <xdr:cNvPr id="292" name="TextBox 293"/>
        <xdr:cNvSpPr/>
      </xdr:nvSpPr>
      <xdr:spPr>
        <a:xfrm>
          <a:off x="542844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61560</xdr:colOff>
      <xdr:row>6</xdr:row>
      <xdr:rowOff>323640</xdr:rowOff>
    </xdr:from>
    <xdr:to>
      <xdr:col>7</xdr:col>
      <xdr:colOff>245160</xdr:colOff>
      <xdr:row>6</xdr:row>
      <xdr:rowOff>587160</xdr:rowOff>
    </xdr:to>
    <xdr:sp>
      <xdr:nvSpPr>
        <xdr:cNvPr id="293" name="TextBox 294"/>
        <xdr:cNvSpPr/>
      </xdr:nvSpPr>
      <xdr:spPr>
        <a:xfrm>
          <a:off x="542844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2160</xdr:colOff>
      <xdr:row>6</xdr:row>
      <xdr:rowOff>0</xdr:rowOff>
    </xdr:from>
    <xdr:to>
      <xdr:col>7</xdr:col>
      <xdr:colOff>185760</xdr:colOff>
      <xdr:row>6</xdr:row>
      <xdr:rowOff>263520</xdr:rowOff>
    </xdr:to>
    <xdr:sp>
      <xdr:nvSpPr>
        <xdr:cNvPr id="294" name="TextBox 295"/>
        <xdr:cNvSpPr/>
      </xdr:nvSpPr>
      <xdr:spPr>
        <a:xfrm>
          <a:off x="536904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5" name="TextBox 296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6" name="TextBox 297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7" name="TextBox 298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8" name="TextBox 299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183600</xdr:colOff>
      <xdr:row>6</xdr:row>
      <xdr:rowOff>263520</xdr:rowOff>
    </xdr:to>
    <xdr:sp>
      <xdr:nvSpPr>
        <xdr:cNvPr id="299" name="TextBox 300"/>
        <xdr:cNvSpPr/>
      </xdr:nvSpPr>
      <xdr:spPr>
        <a:xfrm>
          <a:off x="3080880" y="148608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323640</xdr:rowOff>
    </xdr:from>
    <xdr:to>
      <xdr:col>9</xdr:col>
      <xdr:colOff>183600</xdr:colOff>
      <xdr:row>6</xdr:row>
      <xdr:rowOff>587160</xdr:rowOff>
    </xdr:to>
    <xdr:sp>
      <xdr:nvSpPr>
        <xdr:cNvPr id="300" name="TextBox 312"/>
        <xdr:cNvSpPr/>
      </xdr:nvSpPr>
      <xdr:spPr>
        <a:xfrm>
          <a:off x="697860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323640</xdr:rowOff>
    </xdr:from>
    <xdr:to>
      <xdr:col>9</xdr:col>
      <xdr:colOff>183600</xdr:colOff>
      <xdr:row>6</xdr:row>
      <xdr:rowOff>587160</xdr:rowOff>
    </xdr:to>
    <xdr:sp>
      <xdr:nvSpPr>
        <xdr:cNvPr id="301" name="TextBox 313"/>
        <xdr:cNvSpPr/>
      </xdr:nvSpPr>
      <xdr:spPr>
        <a:xfrm>
          <a:off x="697860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2880</xdr:rowOff>
    </xdr:from>
    <xdr:to>
      <xdr:col>9</xdr:col>
      <xdr:colOff>183600</xdr:colOff>
      <xdr:row>6</xdr:row>
      <xdr:rowOff>266400</xdr:rowOff>
    </xdr:to>
    <xdr:sp>
      <xdr:nvSpPr>
        <xdr:cNvPr id="302" name="TextBox 314"/>
        <xdr:cNvSpPr/>
      </xdr:nvSpPr>
      <xdr:spPr>
        <a:xfrm>
          <a:off x="6978600" y="148896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647640</xdr:rowOff>
    </xdr:from>
    <xdr:to>
      <xdr:col>4</xdr:col>
      <xdr:colOff>183600</xdr:colOff>
      <xdr:row>7</xdr:row>
      <xdr:rowOff>248400</xdr:rowOff>
    </xdr:to>
    <xdr:sp>
      <xdr:nvSpPr>
        <xdr:cNvPr id="303" name="TextBox 315"/>
        <xdr:cNvSpPr/>
      </xdr:nvSpPr>
      <xdr:spPr>
        <a:xfrm>
          <a:off x="3080880" y="2133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647640</xdr:rowOff>
    </xdr:from>
    <xdr:to>
      <xdr:col>4</xdr:col>
      <xdr:colOff>183600</xdr:colOff>
      <xdr:row>7</xdr:row>
      <xdr:rowOff>248400</xdr:rowOff>
    </xdr:to>
    <xdr:sp>
      <xdr:nvSpPr>
        <xdr:cNvPr id="304" name="TextBox 316"/>
        <xdr:cNvSpPr/>
      </xdr:nvSpPr>
      <xdr:spPr>
        <a:xfrm>
          <a:off x="3080880" y="2133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647640</xdr:rowOff>
    </xdr:from>
    <xdr:to>
      <xdr:col>4</xdr:col>
      <xdr:colOff>183600</xdr:colOff>
      <xdr:row>7</xdr:row>
      <xdr:rowOff>248400</xdr:rowOff>
    </xdr:to>
    <xdr:sp>
      <xdr:nvSpPr>
        <xdr:cNvPr id="305" name="TextBox 317"/>
        <xdr:cNvSpPr/>
      </xdr:nvSpPr>
      <xdr:spPr>
        <a:xfrm>
          <a:off x="3080880" y="2133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323640</xdr:rowOff>
    </xdr:from>
    <xdr:to>
      <xdr:col>9</xdr:col>
      <xdr:colOff>183600</xdr:colOff>
      <xdr:row>6</xdr:row>
      <xdr:rowOff>587160</xdr:rowOff>
    </xdr:to>
    <xdr:sp>
      <xdr:nvSpPr>
        <xdr:cNvPr id="306" name="TextBox 318"/>
        <xdr:cNvSpPr/>
      </xdr:nvSpPr>
      <xdr:spPr>
        <a:xfrm>
          <a:off x="697860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323640</xdr:rowOff>
    </xdr:from>
    <xdr:to>
      <xdr:col>9</xdr:col>
      <xdr:colOff>183600</xdr:colOff>
      <xdr:row>6</xdr:row>
      <xdr:rowOff>587160</xdr:rowOff>
    </xdr:to>
    <xdr:sp>
      <xdr:nvSpPr>
        <xdr:cNvPr id="307" name="TextBox 319"/>
        <xdr:cNvSpPr/>
      </xdr:nvSpPr>
      <xdr:spPr>
        <a:xfrm>
          <a:off x="6978600" y="180972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08" name="TextBox 320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09" name="TextBox 321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0" name="TextBox 322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1" name="TextBox 323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2" name="TextBox 324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3" name="TextBox 325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4" name="TextBox 326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5" name="TextBox 327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6" name="TextBox 328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7" name="TextBox 329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8" name="TextBox 330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19" name="TextBox 331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0" name="TextBox 332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1" name="TextBox 333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2" name="TextBox 334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3" name="TextBox 335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4" name="TextBox 336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5" name="TextBox 337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6" name="TextBox 338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7" name="TextBox 339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8" name="TextBox 340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29" name="TextBox 341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0" name="TextBox 342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1" name="TextBox 343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2" name="TextBox 344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3" name="TextBox 345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4" name="TextBox 346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5" name="TextBox 347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6" name="TextBox 348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7" name="TextBox 349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8" name="TextBox 350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12960</xdr:rowOff>
    </xdr:from>
    <xdr:to>
      <xdr:col>5</xdr:col>
      <xdr:colOff>183600</xdr:colOff>
      <xdr:row>9</xdr:row>
      <xdr:rowOff>76320</xdr:rowOff>
    </xdr:to>
    <xdr:sp>
      <xdr:nvSpPr>
        <xdr:cNvPr id="339" name="TextBox 351"/>
        <xdr:cNvSpPr/>
      </xdr:nvSpPr>
      <xdr:spPr>
        <a:xfrm>
          <a:off x="3755520" y="2752200"/>
          <a:ext cx="183600" cy="263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R11" activeCellId="0" sqref="R1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2" width="9"/>
    <col collapsed="false" customWidth="true" hidden="false" outlineLevel="0" max="3" min="3" style="2" width="13"/>
    <col collapsed="false" customWidth="true" hidden="false" outlineLevel="0" max="4" min="4" style="3" width="18.14"/>
    <col collapsed="false" customWidth="true" hidden="false" outlineLevel="0" max="5" min="5" style="3" width="9.57"/>
    <col collapsed="false" customWidth="true" hidden="false" outlineLevel="0" max="6" min="6" style="2" width="11.43"/>
    <col collapsed="false" customWidth="true" hidden="false" outlineLevel="0" max="9" min="7" style="4" width="11.43"/>
    <col collapsed="false" customWidth="true" hidden="false" outlineLevel="0" max="10" min="10" style="5" width="15"/>
    <col collapsed="false" customWidth="true" hidden="false" outlineLevel="0" max="11" min="11" style="6" width="11.43"/>
    <col collapsed="false" customWidth="true" hidden="false" outlineLevel="0" max="12" min="12" style="3" width="15.71"/>
    <col collapsed="false" customWidth="false" hidden="false" outlineLevel="0" max="16384" min="13" style="3" width="9.14"/>
  </cols>
  <sheetData>
    <row r="1" customFormat="false" ht="15.75" hidden="false" customHeight="false" outlineLevel="0" collapsed="false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</row>
    <row r="2" customFormat="false" ht="51" hidden="false" customHeight="true" outlineLevel="0" collapsed="false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</row>
    <row r="3" customFormat="false" ht="15.75" hidden="false" customHeight="false" outlineLevel="0" collapsed="false">
      <c r="B3" s="9" t="s">
        <v>2</v>
      </c>
      <c r="C3" s="9"/>
    </row>
    <row r="4" customFormat="false" ht="9" hidden="false" customHeight="true" outlineLevel="0" collapsed="false">
      <c r="B4" s="9"/>
      <c r="C4" s="9"/>
    </row>
    <row r="5" s="3" customFormat="true" ht="15.75" hidden="true" customHeight="false" outlineLevel="0" collapsed="false">
      <c r="A5" s="1"/>
      <c r="G5" s="10"/>
    </row>
    <row r="6" customFormat="false" ht="25.5" hidden="false" customHeight="true" outlineLevel="0" collapsed="false">
      <c r="B6" s="5" t="s">
        <v>3</v>
      </c>
      <c r="C6" s="5"/>
      <c r="D6" s="5"/>
      <c r="E6" s="5"/>
      <c r="F6" s="11"/>
      <c r="G6" s="12"/>
      <c r="J6" s="13"/>
    </row>
    <row r="7" s="18" customFormat="true" ht="52.2" hidden="false" customHeight="false" outlineLevel="0" collapsed="false">
      <c r="A7" s="14"/>
      <c r="B7" s="15" t="s">
        <v>4</v>
      </c>
      <c r="C7" s="15" t="s">
        <v>5</v>
      </c>
      <c r="D7" s="15" t="s">
        <v>6</v>
      </c>
      <c r="E7" s="15" t="s">
        <v>7</v>
      </c>
      <c r="F7" s="16" t="s">
        <v>8</v>
      </c>
      <c r="G7" s="17" t="s">
        <v>9</v>
      </c>
      <c r="H7" s="17" t="s">
        <v>9</v>
      </c>
      <c r="I7" s="17" t="s">
        <v>9</v>
      </c>
      <c r="J7" s="15" t="s">
        <v>10</v>
      </c>
      <c r="K7" s="15" t="s">
        <v>11</v>
      </c>
      <c r="L7" s="15" t="s">
        <v>12</v>
      </c>
    </row>
    <row r="8" s="26" customFormat="true" ht="46.5" hidden="false" customHeight="true" outlineLevel="0" collapsed="false">
      <c r="A8" s="19"/>
      <c r="B8" s="20" t="n">
        <v>1</v>
      </c>
      <c r="C8" s="20" t="s">
        <v>13</v>
      </c>
      <c r="D8" s="21" t="s">
        <v>14</v>
      </c>
      <c r="E8" s="21" t="s">
        <v>15</v>
      </c>
      <c r="F8" s="22" t="n">
        <v>25</v>
      </c>
      <c r="G8" s="23" t="n">
        <v>9000</v>
      </c>
      <c r="H8" s="23" t="n">
        <v>9000</v>
      </c>
      <c r="I8" s="23" t="n">
        <v>8890</v>
      </c>
      <c r="J8" s="23" t="n">
        <v>8890</v>
      </c>
      <c r="K8" s="24" t="n">
        <f aca="false">STDEV(G8:I8)/AVERAGE(G8:I8)</f>
        <v>0.00708536961073174</v>
      </c>
      <c r="L8" s="25" t="n">
        <f aca="false">ROUND(J8*F8,2)</f>
        <v>222250</v>
      </c>
    </row>
    <row r="9" customFormat="false" ht="15.75" hidden="false" customHeight="true" outlineLevel="0" collapsed="false">
      <c r="B9" s="27" t="s">
        <v>16</v>
      </c>
      <c r="C9" s="27"/>
      <c r="D9" s="27"/>
      <c r="E9" s="27"/>
      <c r="F9" s="27"/>
      <c r="G9" s="27"/>
      <c r="H9" s="27"/>
      <c r="I9" s="27"/>
      <c r="J9" s="27"/>
      <c r="K9" s="27"/>
      <c r="L9" s="28" t="n">
        <f aca="false">SUM(L8)</f>
        <v>222250</v>
      </c>
    </row>
    <row r="10" s="3" customFormat="true" ht="15.75" hidden="false" customHeight="false" outlineLevel="0" collapsed="false">
      <c r="G10" s="29"/>
      <c r="H10" s="2"/>
      <c r="I10" s="4"/>
      <c r="J10" s="2"/>
      <c r="K10" s="6"/>
    </row>
    <row r="11" customFormat="false" ht="26.25" hidden="false" customHeight="true" outlineLevel="0" collapsed="false">
      <c r="B11" s="30"/>
      <c r="C11" s="31" t="s">
        <v>17</v>
      </c>
      <c r="D11" s="31"/>
      <c r="E11" s="31"/>
      <c r="F11" s="31"/>
      <c r="G11" s="31"/>
      <c r="H11" s="31"/>
      <c r="I11" s="31"/>
      <c r="J11" s="30"/>
      <c r="K11" s="30"/>
      <c r="L11" s="32"/>
    </row>
    <row r="12" customFormat="false" ht="15.75" hidden="false" customHeight="false" outlineLevel="0" collapsed="false">
      <c r="B12" s="30"/>
      <c r="C12" s="33" t="n">
        <f aca="false">L9</f>
        <v>222250</v>
      </c>
      <c r="D12" s="34"/>
      <c r="E12" s="31"/>
      <c r="F12" s="31"/>
      <c r="G12" s="31"/>
      <c r="H12" s="31"/>
      <c r="I12" s="31"/>
      <c r="J12" s="30"/>
      <c r="K12" s="30"/>
      <c r="L12" s="32"/>
    </row>
    <row r="13" customFormat="false" ht="15.75" hidden="false" customHeight="false" outlineLevel="0" collapsed="false">
      <c r="B13" s="30"/>
      <c r="C13" s="31" t="s">
        <v>18</v>
      </c>
      <c r="D13" s="31"/>
      <c r="E13" s="31"/>
      <c r="F13" s="31"/>
      <c r="G13" s="31"/>
      <c r="H13" s="31"/>
      <c r="I13" s="31"/>
      <c r="J13" s="30"/>
      <c r="K13" s="30"/>
      <c r="L13" s="32"/>
    </row>
    <row r="14" customFormat="false" ht="15.75" hidden="false" customHeight="false" outlineLevel="0" collapsed="false">
      <c r="C14" s="35"/>
      <c r="D14" s="35"/>
      <c r="E14" s="35"/>
      <c r="F14" s="35"/>
      <c r="G14" s="35"/>
      <c r="H14" s="35"/>
      <c r="I14" s="35"/>
      <c r="L14" s="36"/>
    </row>
    <row r="15" customFormat="false" ht="15.75" hidden="false" customHeight="false" outlineLevel="0" collapsed="false">
      <c r="C15" s="31" t="s">
        <v>19</v>
      </c>
      <c r="L15" s="36"/>
    </row>
    <row r="16" customFormat="false" ht="15.75" hidden="false" customHeight="false" outlineLevel="0" collapsed="false">
      <c r="C16" s="31"/>
      <c r="L16" s="36"/>
    </row>
    <row r="17" customFormat="false" ht="15.75" hidden="false" customHeight="false" outlineLevel="0" collapsed="false">
      <c r="C17" s="31" t="s">
        <v>20</v>
      </c>
      <c r="L17" s="36"/>
    </row>
    <row r="18" customFormat="false" ht="15.75" hidden="false" customHeight="false" outlineLevel="0" collapsed="false">
      <c r="L18" s="36"/>
    </row>
    <row r="19" customFormat="false" ht="15.75" hidden="false" customHeight="false" outlineLevel="0" collapsed="false">
      <c r="L19" s="36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1:K1"/>
    <mergeCell ref="B2:K2"/>
    <mergeCell ref="B9:K9"/>
  </mergeCells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2022-03-14T05:46:18Z</dcterms:created>
  <dc:creator>antonova</dc:creator>
  <dc:description/>
  <dc:language>ru-RU</dc:language>
  <cp:lastModifiedBy/>
  <cp:lastPrinted>2026-05-18T13:57:50Z</cp:lastPrinted>
  <dcterms:modified xsi:type="dcterms:W3CDTF">2026-05-27T09:23:58Z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