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Лист1!$A$1:$V$25</definedName>
  </definedNames>
  <calcPr calcId="125725" refMode="R1C1"/>
</workbook>
</file>

<file path=xl/calcChain.xml><?xml version="1.0" encoding="utf-8"?>
<calcChain xmlns="http://schemas.openxmlformats.org/spreadsheetml/2006/main">
  <c r="K8" i="1"/>
  <c r="K9"/>
  <c r="K10"/>
  <c r="K11"/>
  <c r="K12"/>
  <c r="K13"/>
  <c r="K14"/>
  <c r="K7"/>
  <c r="K15" l="1"/>
  <c r="L15"/>
</calcChain>
</file>

<file path=xl/sharedStrings.xml><?xml version="1.0" encoding="utf-8"?>
<sst xmlns="http://schemas.openxmlformats.org/spreadsheetml/2006/main" count="92" uniqueCount="70">
  <si>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</si>
  <si>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</si>
  <si>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</si>
  <si>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</si>
  <si>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</si>
  <si>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</si>
  <si>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</si>
  <si>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</si>
  <si>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</si>
  <si>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</si>
  <si>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6</t>
  </si>
  <si>
    <t>7</t>
  </si>
  <si>
    <t>8</t>
  </si>
  <si>
    <t>9</t>
  </si>
  <si>
    <t>10</t>
  </si>
  <si>
    <t xml:space="preserve">Средняя цена за ед.изм. = (ст.6 + ст. 8 + ст. 10) /3, руб.  </t>
  </si>
  <si>
    <t>Средняя сумма = ст. 11* ст.4,  руб.</t>
  </si>
  <si>
    <t>штука</t>
  </si>
  <si>
    <t>Ед. изм.</t>
  </si>
  <si>
    <t>Кол-во</t>
  </si>
  <si>
    <t>Сумма, руб.</t>
  </si>
  <si>
    <t>Цена за ед.изм., руб.</t>
  </si>
  <si>
    <t xml:space="preserve"> 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</si>
  <si>
    <t>Приложение № 2.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</si>
  <si>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t>Заместитель начальника ФКУ ИК-8 УФСИН России по Калининградской области старший лейтенант внутренней службы                                  Зуев Е.И.</t>
  </si>
  <si>
    <t>Мазок из зева и носа на наличие патогенного стафилококка</t>
  </si>
  <si>
    <t>Исследования на носительство возбудителей кишечных инфекций</t>
  </si>
  <si>
    <t>Серологическое обследование на брюшной тиф</t>
  </si>
  <si>
    <t>Исследования крови на сифилис</t>
  </si>
  <si>
    <t>Исследование кала на яйца гельминтов и энтеробиоз</t>
  </si>
  <si>
    <t>Анализ на гепатит С</t>
  </si>
  <si>
    <t>Анализ на гепатитВ</t>
  </si>
  <si>
    <t xml:space="preserve">Мазки на гонорею </t>
  </si>
  <si>
    <r>
      <rPr>
        <sz val="11"/>
        <color theme="1"/>
        <rFont val="PT Astra Serif"/>
        <family val="1"/>
        <charset val="204"/>
      </rPr>
      <t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Ультрамед от 14.04.2026 г.;
Источник № 2 - Арс Медико от 15.06.2026.г ;
Источник № 3 - СИТИЛАБ от 20.05.2026 г .</t>
    </r>
    <r>
      <rPr>
        <sz val="11"/>
        <color theme="1"/>
        <rFont val="Times New Roman"/>
        <family val="1"/>
        <charset val="204"/>
      </rPr>
      <t xml:space="preserve">
</t>
    </r>
  </si>
  <si>
    <t>Итого:</t>
  </si>
  <si>
    <t>200</t>
  </si>
  <si>
    <t>5200</t>
  </si>
  <si>
    <t>150</t>
  </si>
  <si>
    <t>3900</t>
  </si>
  <si>
    <t>350</t>
  </si>
  <si>
    <t>9100</t>
  </si>
  <si>
    <t>400</t>
  </si>
  <si>
    <t>10400</t>
  </si>
  <si>
    <t>5400</t>
  </si>
  <si>
    <t>4200</t>
  </si>
  <si>
    <t>160</t>
  </si>
  <si>
    <t>4480</t>
  </si>
  <si>
    <t>270</t>
  </si>
  <si>
    <t>7020</t>
  </si>
  <si>
    <t>260</t>
  </si>
  <si>
    <t>6760</t>
  </si>
  <si>
    <t>355</t>
  </si>
  <si>
    <t>9230</t>
  </si>
  <si>
    <t>290</t>
  </si>
  <si>
    <t>7540</t>
  </si>
  <si>
    <t>470</t>
  </si>
  <si>
    <t>12690</t>
  </si>
  <si>
    <t>225</t>
  </si>
  <si>
    <t>6630</t>
  </si>
  <si>
    <t>4690</t>
  </si>
  <si>
    <t>5320</t>
  </si>
  <si>
    <t>190</t>
  </si>
  <si>
    <t>360</t>
  </si>
  <si>
    <t>10080</t>
  </si>
  <si>
    <t>750</t>
  </si>
  <si>
    <t>19500</t>
  </si>
  <si>
    <t>180</t>
  </si>
  <si>
    <t>4680</t>
  </si>
  <si>
    <t>7560</t>
  </si>
  <si>
    <r>
      <t>За начальную (максимальную) цену контракта принимаем  цену 48 600,00</t>
    </r>
    <r>
      <rPr>
        <b/>
        <sz val="11"/>
        <color theme="1"/>
        <rFont val="Times New Roman"/>
        <family val="1"/>
        <charset val="204"/>
      </rPr>
      <t xml:space="preserve"> (сорок восемь тысяч шестьсот) рублей 00 копеек. С Учетом наименьшей стоимости от полученного коммерческого предложения</t>
    </r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</si>
</sst>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6"/>
      <color rgb="FF000000"/>
      <name val="Segoe UI"/>
      <family val="2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rgb="FF1D1B11"/>
      <name val="PT Astra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" fontId="0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" fontId="0" fillId="0" borderId="0" xfId="0" applyNumberFormat="1" applyFont="1"/>
    <xf numFmtId="0" fontId="3" fillId="0" borderId="0" xfId="0" applyFont="1"/>
    <xf numFmtId="0" fontId="6" fillId="0" borderId="0" xfId="0" applyFont="1"/>
    <xf numFmtId="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4" fontId="0" fillId="3" borderId="0" xfId="0" applyNumberFormat="1" applyFont="1" applyFill="1"/>
    <xf numFmtId="0" fontId="7" fillId="2" borderId="0" xfId="0" applyFont="1" applyFill="1" applyAlignment="1">
      <alignment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/>
    <xf numFmtId="164" fontId="3" fillId="0" borderId="1" xfId="0" applyNumberFormat="1" applyFont="1" applyBorder="1" applyAlignment="1"/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" fontId="0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/>
    <xf numFmtId="0" fontId="3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tabSelected="1" view="pageBreakPreview" topLeftCell="A4" zoomScale="85" zoomScaleNormal="100" zoomScaleSheetLayoutView="85" workbookViewId="0">
      <selection activeCell="K20" sqref="K20"/>
    </sheetView>
  </sheetViews>
  <sheetFormatPr defaultColWidth="8.85546875" defaultRowHeight="15"/>
  <cols>
    <col min="1" max="1" width="4.28515625" style="4" customWidth="1"/>
    <col min="2" max="2" width="24.85546875" style="4" customWidth="1"/>
    <col min="3" max="3" width="11.28515625" style="4" customWidth="1"/>
    <col min="4" max="4" width="9.85546875" style="4" customWidth="1"/>
    <col min="5" max="5" width="10.85546875" style="4" customWidth="1"/>
    <col min="6" max="6" width="11.28515625" style="7" customWidth="1"/>
    <col min="7" max="7" width="12.85546875" style="7" customWidth="1"/>
    <col min="8" max="8" width="12.140625" style="7" customWidth="1"/>
    <col min="9" max="9" width="10.85546875" style="7" customWidth="1"/>
    <col min="10" max="10" width="12.140625" style="7" customWidth="1"/>
    <col min="11" max="11" width="12" style="4" customWidth="1"/>
    <col min="12" max="12" width="11.140625" style="4" customWidth="1"/>
    <col min="13" max="13" width="16.7109375" style="4" customWidth="1"/>
    <col min="14" max="16" width="8.85546875" style="4"/>
    <col min="17" max="17" width="11.7109375" style="4" customWidth="1"/>
    <col min="18" max="16384" width="8.85546875" style="4"/>
  </cols>
  <sheetData>
    <row r="1" spans="1:12" ht="33" customHeight="1">
      <c r="A1" s="67" t="s">
        <v>23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9.75" customHeight="1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</row>
    <row r="3" spans="1:12" ht="138" customHeight="1">
      <c r="A3" s="69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20.45" customHeight="1">
      <c r="A4" s="61" t="s">
        <v>0</v>
      </c>
      <c r="B4" s="61" t="s">
        <v>2</v>
      </c>
      <c r="C4" s="61" t="s">
        <v>18</v>
      </c>
      <c r="D4" s="79" t="s">
        <v>19</v>
      </c>
      <c r="E4" s="63" t="s">
        <v>3</v>
      </c>
      <c r="F4" s="64"/>
      <c r="G4" s="65" t="s">
        <v>4</v>
      </c>
      <c r="H4" s="66"/>
      <c r="I4" s="65" t="s">
        <v>5</v>
      </c>
      <c r="J4" s="66"/>
      <c r="K4" s="75" t="s">
        <v>15</v>
      </c>
      <c r="L4" s="77" t="s">
        <v>16</v>
      </c>
    </row>
    <row r="5" spans="1:12" s="6" customFormat="1" ht="61.5" customHeight="1">
      <c r="A5" s="62"/>
      <c r="B5" s="62"/>
      <c r="C5" s="62"/>
      <c r="D5" s="80"/>
      <c r="E5" s="24" t="s">
        <v>21</v>
      </c>
      <c r="F5" s="25" t="s">
        <v>20</v>
      </c>
      <c r="G5" s="24" t="s">
        <v>21</v>
      </c>
      <c r="H5" s="25" t="s">
        <v>20</v>
      </c>
      <c r="I5" s="24" t="s">
        <v>21</v>
      </c>
      <c r="J5" s="25" t="s">
        <v>20</v>
      </c>
      <c r="K5" s="76"/>
      <c r="L5" s="78"/>
    </row>
    <row r="6" spans="1:12" s="6" customFormat="1" ht="9" customHeight="1" thickBot="1">
      <c r="A6" s="26">
        <v>1</v>
      </c>
      <c r="B6" s="26">
        <v>2</v>
      </c>
      <c r="C6" s="26">
        <v>3</v>
      </c>
      <c r="D6" s="27">
        <v>4</v>
      </c>
      <c r="E6" s="24" t="s">
        <v>9</v>
      </c>
      <c r="F6" s="25" t="s">
        <v>10</v>
      </c>
      <c r="G6" s="24" t="s">
        <v>11</v>
      </c>
      <c r="H6" s="25" t="s">
        <v>12</v>
      </c>
      <c r="I6" s="24" t="s">
        <v>13</v>
      </c>
      <c r="J6" s="25" t="s">
        <v>14</v>
      </c>
      <c r="K6" s="28">
        <v>11</v>
      </c>
      <c r="L6" s="29">
        <v>12</v>
      </c>
    </row>
    <row r="7" spans="1:12" s="6" customFormat="1" ht="50.25" customHeight="1" thickBot="1">
      <c r="A7" s="26">
        <v>1</v>
      </c>
      <c r="B7" s="26" t="s">
        <v>29</v>
      </c>
      <c r="C7" s="30" t="s">
        <v>17</v>
      </c>
      <c r="D7" s="38">
        <v>28</v>
      </c>
      <c r="E7" s="24" t="s">
        <v>35</v>
      </c>
      <c r="F7" s="25" t="s">
        <v>36</v>
      </c>
      <c r="G7" s="24" t="s">
        <v>45</v>
      </c>
      <c r="H7" s="25" t="s">
        <v>46</v>
      </c>
      <c r="I7" s="24" t="s">
        <v>61</v>
      </c>
      <c r="J7" s="25" t="s">
        <v>60</v>
      </c>
      <c r="K7" s="44">
        <f>E7+G7+I7/3</f>
        <v>423.33333333333331</v>
      </c>
      <c r="L7" s="29"/>
    </row>
    <row r="8" spans="1:12" s="6" customFormat="1" ht="30" customHeight="1" thickBot="1">
      <c r="A8" s="26">
        <v>2</v>
      </c>
      <c r="B8" s="26" t="s">
        <v>28</v>
      </c>
      <c r="C8" s="30" t="s">
        <v>17</v>
      </c>
      <c r="D8" s="39">
        <v>26</v>
      </c>
      <c r="E8" s="24" t="s">
        <v>35</v>
      </c>
      <c r="F8" s="25" t="s">
        <v>36</v>
      </c>
      <c r="G8" s="24" t="s">
        <v>47</v>
      </c>
      <c r="H8" s="25" t="s">
        <v>48</v>
      </c>
      <c r="I8" s="24" t="s">
        <v>62</v>
      </c>
      <c r="J8" s="25" t="s">
        <v>63</v>
      </c>
      <c r="K8" s="43">
        <f t="shared" ref="K8:K14" si="0">E8+G8+I8/3</f>
        <v>590</v>
      </c>
      <c r="L8" s="29"/>
    </row>
    <row r="9" spans="1:12" s="6" customFormat="1" ht="44.25" customHeight="1">
      <c r="A9" s="26">
        <v>3</v>
      </c>
      <c r="B9" s="26" t="s">
        <v>27</v>
      </c>
      <c r="C9" s="30" t="s">
        <v>17</v>
      </c>
      <c r="D9" s="40">
        <v>26</v>
      </c>
      <c r="E9" s="24" t="s">
        <v>37</v>
      </c>
      <c r="F9" s="25" t="s">
        <v>38</v>
      </c>
      <c r="G9" s="24" t="s">
        <v>49</v>
      </c>
      <c r="H9" s="25" t="s">
        <v>50</v>
      </c>
      <c r="I9" s="24" t="s">
        <v>66</v>
      </c>
      <c r="J9" s="25" t="s">
        <v>67</v>
      </c>
      <c r="K9" s="43">
        <f t="shared" si="0"/>
        <v>470</v>
      </c>
      <c r="L9" s="29"/>
    </row>
    <row r="10" spans="1:12" s="6" customFormat="1" ht="57" customHeight="1">
      <c r="A10" s="26">
        <v>4</v>
      </c>
      <c r="B10" s="26" t="s">
        <v>26</v>
      </c>
      <c r="C10" s="30" t="s">
        <v>17</v>
      </c>
      <c r="D10" s="42">
        <v>26</v>
      </c>
      <c r="E10" s="41" t="s">
        <v>39</v>
      </c>
      <c r="F10" s="25" t="s">
        <v>40</v>
      </c>
      <c r="G10" s="24" t="s">
        <v>51</v>
      </c>
      <c r="H10" s="25" t="s">
        <v>52</v>
      </c>
      <c r="I10" s="24" t="s">
        <v>41</v>
      </c>
      <c r="J10" s="25" t="s">
        <v>42</v>
      </c>
      <c r="K10" s="44">
        <f t="shared" si="0"/>
        <v>838.33333333333337</v>
      </c>
      <c r="L10" s="29"/>
    </row>
    <row r="11" spans="1:12" s="6" customFormat="1" ht="45.75" customHeight="1">
      <c r="A11" s="26">
        <v>5</v>
      </c>
      <c r="B11" s="26" t="s">
        <v>25</v>
      </c>
      <c r="C11" s="30" t="s">
        <v>17</v>
      </c>
      <c r="D11" s="42">
        <v>26</v>
      </c>
      <c r="E11" s="41" t="s">
        <v>41</v>
      </c>
      <c r="F11" s="25" t="s">
        <v>42</v>
      </c>
      <c r="G11" s="24" t="s">
        <v>53</v>
      </c>
      <c r="H11" s="25" t="s">
        <v>54</v>
      </c>
      <c r="I11" s="24" t="s">
        <v>64</v>
      </c>
      <c r="J11" s="25" t="s">
        <v>65</v>
      </c>
      <c r="K11" s="43">
        <f t="shared" si="0"/>
        <v>940</v>
      </c>
      <c r="L11" s="29"/>
    </row>
    <row r="12" spans="1:12" s="6" customFormat="1" ht="13.15" customHeight="1" thickBot="1">
      <c r="A12" s="26">
        <v>6</v>
      </c>
      <c r="B12" s="26" t="s">
        <v>30</v>
      </c>
      <c r="C12" s="30" t="s">
        <v>17</v>
      </c>
      <c r="D12" s="39">
        <v>26</v>
      </c>
      <c r="E12" s="24" t="s">
        <v>35</v>
      </c>
      <c r="F12" s="25" t="s">
        <v>43</v>
      </c>
      <c r="G12" s="24" t="s">
        <v>57</v>
      </c>
      <c r="H12" s="25" t="s">
        <v>59</v>
      </c>
      <c r="I12" s="24"/>
      <c r="J12" s="25"/>
      <c r="K12" s="43">
        <f t="shared" si="0"/>
        <v>425</v>
      </c>
      <c r="L12" s="29"/>
    </row>
    <row r="13" spans="1:12" s="6" customFormat="1" ht="13.15" customHeight="1" thickBot="1">
      <c r="A13" s="26">
        <v>7</v>
      </c>
      <c r="B13" s="26" t="s">
        <v>32</v>
      </c>
      <c r="C13" s="30" t="s">
        <v>17</v>
      </c>
      <c r="D13" s="39">
        <v>28</v>
      </c>
      <c r="E13" s="24" t="s">
        <v>37</v>
      </c>
      <c r="F13" s="25" t="s">
        <v>44</v>
      </c>
      <c r="G13" s="24" t="s">
        <v>55</v>
      </c>
      <c r="H13" s="25" t="s">
        <v>56</v>
      </c>
      <c r="I13" s="24" t="s">
        <v>47</v>
      </c>
      <c r="J13" s="25" t="s">
        <v>68</v>
      </c>
      <c r="K13" s="43">
        <f t="shared" si="0"/>
        <v>710</v>
      </c>
      <c r="L13" s="29"/>
    </row>
    <row r="14" spans="1:12" s="6" customFormat="1" ht="13.15" customHeight="1" thickBot="1">
      <c r="A14" s="26">
        <v>8</v>
      </c>
      <c r="B14" s="26" t="s">
        <v>31</v>
      </c>
      <c r="C14" s="30" t="s">
        <v>17</v>
      </c>
      <c r="D14" s="39">
        <v>27</v>
      </c>
      <c r="E14" s="24" t="s">
        <v>35</v>
      </c>
      <c r="F14" s="25" t="s">
        <v>36</v>
      </c>
      <c r="G14" s="24" t="s">
        <v>57</v>
      </c>
      <c r="H14" s="25" t="s">
        <v>58</v>
      </c>
      <c r="I14" s="24"/>
      <c r="J14" s="25"/>
      <c r="K14" s="43">
        <f t="shared" si="0"/>
        <v>425</v>
      </c>
      <c r="L14" s="29"/>
    </row>
    <row r="15" spans="1:12" ht="81" customHeight="1">
      <c r="A15" s="30"/>
      <c r="B15" s="31" t="s">
        <v>34</v>
      </c>
      <c r="C15" s="30" t="s">
        <v>17</v>
      </c>
      <c r="D15" s="32"/>
      <c r="E15" s="33"/>
      <c r="F15" s="34">
        <v>48600</v>
      </c>
      <c r="G15" s="35"/>
      <c r="H15" s="34">
        <v>59030</v>
      </c>
      <c r="I15" s="35"/>
      <c r="J15" s="34">
        <v>57540</v>
      </c>
      <c r="K15" s="36">
        <f>(E15+G15+I15)/3</f>
        <v>0</v>
      </c>
      <c r="L15" s="37">
        <f>(F15+H15+J15)/3</f>
        <v>55056.666666666664</v>
      </c>
    </row>
    <row r="16" spans="1:12" s="12" customFormat="1">
      <c r="A16" s="11"/>
      <c r="B16" s="11"/>
      <c r="C16" s="11"/>
      <c r="D16" s="11"/>
      <c r="E16" s="11"/>
      <c r="F16" s="10"/>
      <c r="G16" s="10"/>
      <c r="H16" s="10"/>
      <c r="I16" s="10"/>
      <c r="J16" s="10"/>
      <c r="K16" s="11"/>
      <c r="L16" s="10"/>
    </row>
    <row r="17" spans="1:15" s="21" customFormat="1" ht="31.9" customHeight="1">
      <c r="A17" s="13"/>
      <c r="B17" s="59" t="s">
        <v>7</v>
      </c>
      <c r="C17" s="60"/>
      <c r="D17" s="60"/>
      <c r="E17" s="60"/>
      <c r="F17" s="60"/>
      <c r="G17" s="20"/>
      <c r="H17" s="20"/>
      <c r="I17" s="20"/>
      <c r="J17" s="20"/>
      <c r="K17" s="5"/>
      <c r="L17" s="5"/>
    </row>
    <row r="18" spans="1:15" s="17" customFormat="1" ht="30" customHeight="1">
      <c r="A18" s="14"/>
      <c r="B18" s="51" t="s">
        <v>8</v>
      </c>
      <c r="C18" s="52"/>
      <c r="D18" s="52"/>
      <c r="E18" s="55">
        <v>50656.67</v>
      </c>
      <c r="F18" s="56"/>
      <c r="G18" s="18"/>
      <c r="H18" s="15"/>
      <c r="I18" s="16"/>
      <c r="J18" s="16"/>
      <c r="K18" s="14"/>
      <c r="L18" s="16"/>
      <c r="M18" s="19"/>
      <c r="N18" s="19"/>
      <c r="O18" s="19"/>
    </row>
    <row r="19" spans="1:15" s="12" customFormat="1" ht="19.149999999999999" customHeight="1">
      <c r="A19" s="11"/>
      <c r="B19" s="53" t="s">
        <v>1</v>
      </c>
      <c r="C19" s="54"/>
      <c r="D19" s="54"/>
      <c r="E19" s="45">
        <v>5641.049</v>
      </c>
      <c r="F19" s="57"/>
      <c r="G19" s="10"/>
      <c r="H19" s="23"/>
      <c r="I19" s="10"/>
      <c r="J19" s="10"/>
      <c r="K19" s="11"/>
      <c r="L19" s="10"/>
      <c r="M19" s="3"/>
      <c r="N19" s="2"/>
      <c r="O19" s="2"/>
    </row>
    <row r="20" spans="1:15" s="12" customFormat="1" ht="18" customHeight="1">
      <c r="B20" s="53" t="s">
        <v>6</v>
      </c>
      <c r="C20" s="54"/>
      <c r="D20" s="54"/>
      <c r="E20" s="45">
        <v>10.25</v>
      </c>
      <c r="F20" s="46"/>
      <c r="G20" s="1"/>
      <c r="H20" s="1"/>
      <c r="I20" s="1"/>
      <c r="J20" s="1"/>
    </row>
    <row r="21" spans="1:15">
      <c r="F21" s="22"/>
      <c r="G21" s="22"/>
      <c r="H21" s="22"/>
    </row>
    <row r="22" spans="1:15" s="8" customFormat="1" ht="28.9" customHeight="1">
      <c r="A22" s="47" t="s">
        <v>69</v>
      </c>
      <c r="B22" s="47"/>
      <c r="C22" s="47"/>
      <c r="D22" s="47"/>
      <c r="E22" s="47"/>
      <c r="F22" s="48"/>
      <c r="G22" s="48"/>
      <c r="H22" s="48"/>
      <c r="I22" s="48"/>
      <c r="J22" s="48"/>
      <c r="K22" s="47"/>
      <c r="L22" s="47"/>
    </row>
    <row r="23" spans="1:15" ht="66.75" customHeight="1">
      <c r="A23" s="58" t="s">
        <v>22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</row>
    <row r="24" spans="1:15" ht="33.6" customHeight="1">
      <c r="A24" s="47" t="s">
        <v>24</v>
      </c>
      <c r="B24" s="49"/>
      <c r="C24" s="49"/>
      <c r="D24" s="49"/>
      <c r="E24" s="49"/>
      <c r="F24" s="50"/>
      <c r="G24" s="50"/>
      <c r="H24" s="50"/>
      <c r="I24" s="50"/>
      <c r="J24" s="50"/>
      <c r="K24" s="49"/>
      <c r="L24" s="49"/>
    </row>
    <row r="28" spans="1:15">
      <c r="B28" s="9"/>
    </row>
    <row r="29" spans="1:15">
      <c r="B29" s="9"/>
    </row>
    <row r="30" spans="1:15">
      <c r="B30" s="9"/>
    </row>
  </sheetData>
  <mergeCells count="22">
    <mergeCell ref="A1:L1"/>
    <mergeCell ref="A3:L3"/>
    <mergeCell ref="A2:L2"/>
    <mergeCell ref="K4:K5"/>
    <mergeCell ref="L4:L5"/>
    <mergeCell ref="D4:D5"/>
    <mergeCell ref="C4:C5"/>
    <mergeCell ref="B4:B5"/>
    <mergeCell ref="B17:F17"/>
    <mergeCell ref="A4:A5"/>
    <mergeCell ref="E4:F4"/>
    <mergeCell ref="G4:H4"/>
    <mergeCell ref="I4:J4"/>
    <mergeCell ref="E20:F20"/>
    <mergeCell ref="A22:L22"/>
    <mergeCell ref="A24:L24"/>
    <mergeCell ref="B18:D18"/>
    <mergeCell ref="B19:D19"/>
    <mergeCell ref="B20:D20"/>
    <mergeCell ref="E18:F18"/>
    <mergeCell ref="E19:F19"/>
    <mergeCell ref="A23:L23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2026-06-11T12:39:20Z</cp:lastPrinted>
  <dcterms:created xsi:type="dcterms:W3CDTF">2022-06-28T11:48:32Z</dcterms:created>
  <dcterms:modified xsi:type="dcterms:W3CDTF">2026-07-21T14:47:31Z</dcterms:modified>
</cp:coreProperties>
</file>