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<sst xmlns="http://schemas.openxmlformats.org/spreadsheetml/2006/main" count="31" uniqueCount="31">
  <si>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r>
      <rPr>
        <b val="true"/>
        <sz val="15"/>
        <color theme="1"/>
        <rFont val="Times New Roman"/>
        <family val="1"/>
        <charset val="1"/>
      </rPr>
      <t xml:space="preserve">Обоснование начальной (максимальной) цены контракта на поставку б</t>
    </r>
    <r>
      <rPr>
        <b val="true"/>
        <sz val="15"/>
        <color theme="1"/>
        <rFont val="Times New Roman"/>
        <family val="1"/>
      </rPr>
      <t xml:space="preserve">лока питания для светодиодного светильника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</si>
  <si>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</si>
  <si>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</si>
  <si>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</si>
  <si>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</si>
  <si>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</si>
  <si>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</si>
  <si>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</si>
  <si>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</si>
  <si>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</si>
  <si>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</si>
  <si>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</si>
  <si>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</si>
  <si>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</si>
  <si>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</si>
  <si>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</si>
  <si>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</si>
  <si>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</si>
  <si>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</si>
  <si>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02-30/802 от 28.05.2026 года</t>
  </si>
  <si>
    <t xml:space="preserve">цена источника 1 Вх. № 02-30/803 от 28.05.2026 года</t>
  </si>
  <si>
    <t xml:space="preserve">цена источника 1 Вх. № 02-30/804 от 28.05.2026 года</t>
  </si>
  <si>
    <t xml:space="preserve">Блок питания для светодиодного светильника</t>
  </si>
  <si>
    <t xml:space="preserve">27.40.42.112</t>
  </si>
  <si>
    <t xml:space="preserve">Штука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</si>
  <si>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</si>
  <si>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</si>
  <si>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24.06.2026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</si>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</sst>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b val="true"/>
      <sz val="15"/>
      <color theme="1"/>
      <name val="Times New Roman"/>
      <family val="1"/>
    </font>
    <font>
      <sz val="15"/>
      <color theme="1"/>
      <name val="Times New Roman"/>
      <family val="1"/>
      <charset val="1"/>
    </font>
    <font>
      <sz val="15"/>
      <name val="Times New Roman"/>
      <family val="1"/>
    </font>
    <font>
      <sz val="15"/>
      <color theme="1"/>
      <name val="Times New Roman"/>
      <family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6</xdr:row>
      <xdr:rowOff>57240</xdr:rowOff>
    </xdr:from>
    <xdr:to>
      <xdr:col>6</xdr:col>
      <xdr:colOff>90000</xdr:colOff>
      <xdr:row>6</xdr:row>
      <xdr:rowOff>1787400</xdr:rowOff>
    </xdr:to>
    <xdr:sp>
      <xdr:nvSpPr>
        <xdr:cNvPr id="1" name="TextBox 1"/>
        <xdr:cNvSpPr/>
      </xdr:nvSpPr>
      <xdr:spPr>
        <a:xfrm>
          <a:off x="4433040" y="2427840"/>
          <a:ext cx="3679560" cy="173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3</xdr:col>
      <xdr:colOff>201240</xdr:colOff>
      <xdr:row>6</xdr:row>
      <xdr:rowOff>1810800</xdr:rowOff>
    </xdr:to>
    <xdr:sp>
      <xdr:nvSpPr>
        <xdr:cNvPr id="2" name="TextBox 2"/>
        <xdr:cNvSpPr/>
      </xdr:nvSpPr>
      <xdr:spPr>
        <a:xfrm>
          <a:off x="18000" y="2451240"/>
          <a:ext cx="4047840" cy="173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936720</xdr:colOff>
      <xdr:row>6</xdr:row>
      <xdr:rowOff>55080</xdr:rowOff>
    </xdr:from>
    <xdr:to>
      <xdr:col>9</xdr:col>
      <xdr:colOff>194760</xdr:colOff>
      <xdr:row>6</xdr:row>
      <xdr:rowOff>1785240</xdr:rowOff>
    </xdr:to>
    <xdr:sp>
      <xdr:nvSpPr>
        <xdr:cNvPr id="3" name="TextBox 3"/>
        <xdr:cNvSpPr/>
      </xdr:nvSpPr>
      <xdr:spPr>
        <a:xfrm>
          <a:off x="8959320" y="2425680"/>
          <a:ext cx="4604040" cy="173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52.2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4" t="s">
        <v>22</v>
      </c>
      <c r="C10" s="14"/>
      <c r="D10" s="15" t="s">
        <v>23</v>
      </c>
      <c r="E10" s="13" t="s">
        <v>24</v>
      </c>
      <c r="F10" s="16" t="n">
        <v>40</v>
      </c>
      <c r="G10" s="17" t="n">
        <v>520</v>
      </c>
      <c r="H10" s="17" t="n">
        <v>572</v>
      </c>
      <c r="I10" s="17" t="n">
        <v>540</v>
      </c>
      <c r="J10" s="18" t="n">
        <f aca="false">ROUND(((G10+H10+I10)/3),2)</f>
        <v>544</v>
      </c>
      <c r="K10" s="19" t="n">
        <f aca="false">SQRT(((POWER(G10-J10,2)+POWER(H10-J10,2)+POWER(I10-J10,2))/2))/J10</f>
        <v>0.0482164597375147</v>
      </c>
      <c r="L10" s="17" t="n">
        <f aca="false">J10</f>
        <v>544</v>
      </c>
      <c r="M10" s="17" t="n">
        <f aca="false">MIN(G10:I10)</f>
        <v>520</v>
      </c>
      <c r="N10" s="17" t="n">
        <f aca="false">L10*F10</f>
        <v>21760</v>
      </c>
      <c r="O10" s="20" t="n">
        <f aca="false">M10*F10</f>
        <v>20800</v>
      </c>
      <c r="P10" s="12"/>
      <c r="R10" s="12"/>
    </row>
    <row r="11" customFormat="false" ht="28.7" hidden="false" customHeight="true" outlineLevel="0" collapsed="false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 t="n">
        <f aca="false">M10</f>
        <v>520</v>
      </c>
      <c r="N11" s="22" t="n">
        <f aca="false">SUM(N10)</f>
        <v>21760</v>
      </c>
      <c r="O11" s="23" t="n">
        <f aca="false">SUM(O10)</f>
        <v>20800</v>
      </c>
    </row>
    <row r="12" customFormat="false" ht="28.7" hidden="false" customHeight="true" outlineLevel="0" collapsed="false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customFormat="false" ht="28.7" hidden="false" customHeight="true" outlineLevel="0" collapsed="false">
      <c r="A13" s="25" t="n">
        <f aca="false">N11</f>
        <v>21760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customFormat="false" ht="40.05" hidden="false" customHeight="true" outlineLevel="0" collapsed="false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customFormat="false" ht="28.45" hidden="false" customHeight="true" outlineLevel="0" collapsed="false">
      <c r="A15" s="27" t="n">
        <f aca="false">O11</f>
        <v>20800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customFormat="false" ht="9.75" hidden="false" customHeight="true" outlineLevel="0" collapsed="false"/>
    <row r="17" customFormat="false" ht="15" hidden="false" customHeight="true" outlineLevel="0" collapsed="false">
      <c r="A17" s="28" t="s">
        <v>27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customFormat="false" ht="15" hidden="false" customHeight="true" outlineLevel="0" collapsed="false">
      <c r="A18" s="28" t="s">
        <v>28</v>
      </c>
      <c r="B18" s="28"/>
      <c r="C18" s="28"/>
    </row>
    <row r="19" customFormat="false" ht="15" hidden="false" customHeight="true" outlineLevel="0" collapsed="false">
      <c r="A19" s="29"/>
      <c r="B19" s="29"/>
      <c r="C19" s="29"/>
      <c r="D19" s="29"/>
    </row>
    <row r="20" customFormat="false" ht="19.5" hidden="false" customHeight="true" outlineLevel="0" collapsed="false">
      <c r="A20" s="30" t="s">
        <v>29</v>
      </c>
      <c r="B20" s="30"/>
      <c r="C20" s="30"/>
      <c r="D20" s="30"/>
    </row>
    <row r="21" customFormat="false" ht="15" hidden="false" customHeight="true" outlineLevel="0" collapsed="false">
      <c r="A21" s="29" t="s">
        <v>30</v>
      </c>
      <c r="B21" s="29"/>
      <c r="C21" s="29"/>
      <c r="D21" s="29"/>
    </row>
    <row r="1048576" customFormat="false" ht="12.8" hidden="false" customHeight="fals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2026-06-24T16:24:06Z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