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Фоменкова Я.В\Булаева Ю.П\АТ БЕРЕЗКА\2026\Мебель медицинская\"/>
    </mc:Choice>
  </mc:AlternateContent>
  <xr:revisionPtr revIDLastSave="0" documentId="8_{FBDF1E9B-4624-46C5-8682-97B7D3D7EDE7}" xr6:coauthVersionLast="47" xr6:coauthVersionMax="47" xr10:uidLastSave="{00000000-0000-0000-0000-000000000000}"/>
  <bookViews>
    <workbookView xWindow="4665" yWindow="2805" windowWidth="20910" windowHeight="15420" xr2:uid="{00000000-000D-0000-FFFF-FFFF00000000}"/>
  </bookViews>
  <sheets>
    <sheet name="Расчет цены" sheetId="2" r:id="rId1"/>
  </sheets>
  <calcPr calcId="181029" fullPrecision="0"/>
</workbook>
</file>

<file path=xl/calcChain.xml><?xml version="1.0" encoding="utf-8"?>
<calcChain xmlns="http://schemas.openxmlformats.org/spreadsheetml/2006/main">
  <c r="J7" i="2" l="1"/>
  <c r="K7" i="2" s="1"/>
  <c r="J8" i="2"/>
  <c r="K8" i="2" s="1"/>
  <c r="J9" i="2"/>
  <c r="K9" i="2" s="1"/>
  <c r="J6" i="2"/>
  <c r="K6" i="2" s="1"/>
</calcChain>
</file>

<file path=xl/sharedStrings.xml><?xml version="1.0" encoding="utf-8"?>
<sst xmlns="http://schemas.openxmlformats.org/spreadsheetml/2006/main" count="27" uniqueCount="21">
  <si>
    <t>№</t>
  </si>
  <si>
    <t>Кол-во</t>
  </si>
  <si>
    <t>Коммерческие предложения (руб./ед.изм.)</t>
  </si>
  <si>
    <t xml:space="preserve">Обоснование начальной (максимальной) цены договора, в том числе, заключаемого с единственным поставщиком (подрядчиком, исполнителем) (Н(М)ЦД)
</t>
  </si>
  <si>
    <t>Код ЕНС каждой единицы товара</t>
  </si>
  <si>
    <t>Ед. изм. ЕНС товара/ед.изм. Работы, услуги</t>
  </si>
  <si>
    <t>Ставка НДС, %</t>
  </si>
  <si>
    <t xml:space="preserve">Средняя за ед. , руб.,без НДС </t>
  </si>
  <si>
    <t>шт</t>
  </si>
  <si>
    <t>Общая стоимость, руб. (в т.ч. НДС)</t>
  </si>
  <si>
    <t>Всего, руб, в т.ч. НДС</t>
  </si>
  <si>
    <t>КП № 123 от 28.05.2026 ИП Десятерикова О.О.</t>
  </si>
  <si>
    <t>КП № 208 от 29.05.2026  ООО "Пакс Мед"</t>
  </si>
  <si>
    <r>
      <t xml:space="preserve">"Согласно п 3 Приложения 2 Положения о закупке, в случае если закупка осуществляется у единственного поставщика (исполнителя, подрядчика) после сбора информации о ценах товаров, работ, услуг, Договор заключается с поставщиком (исполнителем, подрядчиком), предложившим наименьшую стоимость товаров, работ, услуг. 
Учитывая изложенное, рассчитанная </t>
    </r>
    <r>
      <rPr>
        <b/>
        <sz val="10"/>
        <color indexed="8"/>
        <rFont val="Times New Roman"/>
        <family val="1"/>
        <charset val="204"/>
      </rPr>
      <t>НМЦ = 228300,00  рублей</t>
    </r>
    <r>
      <rPr>
        <sz val="10"/>
        <color indexed="8"/>
        <rFont val="Times New Roman"/>
        <family val="1"/>
        <charset val="204"/>
      </rPr>
      <t xml:space="preserve">
"        
</t>
    </r>
  </si>
  <si>
    <t>*</t>
  </si>
  <si>
    <t>КП № 131 от 29.05.2026 ООО КОРУС</t>
  </si>
  <si>
    <t>Шкаф напольный ДМ-3-101-29, 900 х 550 х 1950 мм</t>
  </si>
  <si>
    <t>Шкаф напольный ДМ-2-101-29, 900 х 550 х 1950 мм</t>
  </si>
  <si>
    <t xml:space="preserve">Шкаф для хранения лекарственных средств по ТУ 32.50.30-007-32924160-2021 ДМ-4-101-22.К2.Ф4,
900 х 600 х 1950 мм
</t>
  </si>
  <si>
    <t xml:space="preserve">Шкаф для хранения лекарственных средств
по ТУ 32.50.30-007-32924160-2021 ДМ-3-101-13.К2.Ф3
900 х 400 х 1950 мм
</t>
  </si>
  <si>
    <t>Исполнитель расчета:
нач. отдела Фоменкова Я.В. 
(Ф.И.О., должность, контактный телефон)
_______________/______________________/
(подпись/расшифровка подписи)
"03" июня 2026 г.
(дата расчета НМЦ)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</si>
</sst>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/>
    <xf numFmtId="2" fontId="7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3495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96075" y="3467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1600200</xdr:rowOff>
    </xdr:from>
    <xdr:to>
      <xdr:col>9</xdr:col>
      <xdr:colOff>0</xdr:colOff>
      <xdr:row>3</xdr:row>
      <xdr:rowOff>1962150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96075" y="41433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1400175</xdr:rowOff>
    </xdr:from>
    <xdr:to>
      <xdr:col>9</xdr:col>
      <xdr:colOff>0</xdr:colOff>
      <xdr:row>3</xdr:row>
      <xdr:rowOff>1628775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96075" y="39433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topLeftCell="A4" zoomScaleNormal="100" workbookViewId="0">
      <selection activeCell="J6" sqref="J6:K9"/>
    </sheetView>
  </sheetViews>
  <sheetFormatPr defaultRowHeight="12.75" x14ac:dyDescent="0.2"/>
  <cols>
    <col min="1" max="1" width="3.140625" style="1" customWidth="1"/>
    <col min="2" max="2" width="17.140625" style="1" customWidth="1"/>
    <col min="3" max="3" width="30.85546875" style="1" customWidth="1"/>
    <col min="4" max="4" width="9.7109375" style="1" customWidth="1"/>
    <col min="5" max="6" width="10.140625" style="1" customWidth="1"/>
    <col min="7" max="7" width="12.42578125" style="7" customWidth="1"/>
    <col min="8" max="8" width="13" style="7" customWidth="1"/>
    <col min="9" max="9" width="12.42578125" style="7" customWidth="1"/>
    <col min="10" max="10" width="18" style="1" customWidth="1"/>
    <col min="11" max="11" width="21" style="1" customWidth="1"/>
    <col min="12" max="12" width="6.85546875" style="1" hidden="1" customWidth="1"/>
    <col min="13" max="16384" width="9.140625" style="1"/>
  </cols>
  <sheetData>
    <row r="1" spans="1:18" ht="111.75" customHeight="1" x14ac:dyDescent="0.2">
      <c r="J1" s="24"/>
      <c r="K1" s="24"/>
      <c r="L1" s="24"/>
    </row>
    <row r="2" spans="1:18" ht="49.5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8" ht="39" customHeight="1" x14ac:dyDescent="0.2">
      <c r="A3" s="21" t="s">
        <v>0</v>
      </c>
      <c r="B3" s="21" t="s">
        <v>4</v>
      </c>
      <c r="C3" s="21"/>
      <c r="D3" s="21" t="s">
        <v>5</v>
      </c>
      <c r="E3" s="21" t="s">
        <v>1</v>
      </c>
      <c r="F3" s="21" t="s">
        <v>6</v>
      </c>
      <c r="G3" s="21" t="s">
        <v>2</v>
      </c>
      <c r="H3" s="21"/>
      <c r="I3" s="21"/>
      <c r="J3" s="26" t="s">
        <v>9</v>
      </c>
      <c r="K3" s="26"/>
      <c r="L3" s="26"/>
    </row>
    <row r="4" spans="1:18" ht="90" customHeight="1" x14ac:dyDescent="0.2">
      <c r="A4" s="21"/>
      <c r="B4" s="21"/>
      <c r="C4" s="21"/>
      <c r="D4" s="21"/>
      <c r="E4" s="21"/>
      <c r="F4" s="21"/>
      <c r="G4" s="13" t="s">
        <v>11</v>
      </c>
      <c r="H4" s="13" t="s">
        <v>12</v>
      </c>
      <c r="I4" s="13" t="s">
        <v>15</v>
      </c>
      <c r="J4" s="11" t="s">
        <v>7</v>
      </c>
      <c r="K4" s="11" t="s">
        <v>10</v>
      </c>
      <c r="L4" s="12"/>
      <c r="O4" s="13"/>
      <c r="Q4" s="6"/>
      <c r="R4" s="6"/>
    </row>
    <row r="5" spans="1:18" ht="37.5" customHeight="1" x14ac:dyDescent="0.2">
      <c r="A5" s="8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2"/>
      <c r="Q5" s="6"/>
      <c r="R5" s="6"/>
    </row>
    <row r="6" spans="1:18" ht="32.25" customHeight="1" x14ac:dyDescent="0.2">
      <c r="A6" s="8">
        <v>1</v>
      </c>
      <c r="B6" s="2"/>
      <c r="C6" s="18" t="s">
        <v>16</v>
      </c>
      <c r="D6" s="2" t="s">
        <v>8</v>
      </c>
      <c r="E6" s="2">
        <v>2</v>
      </c>
      <c r="F6" s="2" t="s">
        <v>14</v>
      </c>
      <c r="G6" s="17">
        <v>61376</v>
      </c>
      <c r="H6" s="17">
        <v>63340</v>
      </c>
      <c r="I6" s="17">
        <v>65150</v>
      </c>
      <c r="J6" s="17">
        <f>(G6+H6+I6)/3</f>
        <v>63288.67</v>
      </c>
      <c r="K6" s="17">
        <f>E6*J6</f>
        <v>126577.34</v>
      </c>
      <c r="L6" s="12"/>
      <c r="Q6" s="6"/>
      <c r="R6" s="6"/>
    </row>
    <row r="7" spans="1:18" ht="30.75" customHeight="1" x14ac:dyDescent="0.2">
      <c r="A7" s="8">
        <v>2</v>
      </c>
      <c r="B7" s="2"/>
      <c r="C7" s="18" t="s">
        <v>17</v>
      </c>
      <c r="D7" s="2" t="s">
        <v>8</v>
      </c>
      <c r="E7" s="2">
        <v>1</v>
      </c>
      <c r="F7" s="2" t="s">
        <v>14</v>
      </c>
      <c r="G7" s="17">
        <v>74180</v>
      </c>
      <c r="H7" s="17">
        <v>82470</v>
      </c>
      <c r="I7" s="17">
        <v>78745</v>
      </c>
      <c r="J7" s="17">
        <f t="shared" ref="J7:J9" si="0">(G7+H7+I7)/3</f>
        <v>78465</v>
      </c>
      <c r="K7" s="17">
        <f t="shared" ref="K7:K9" si="1">E7*J7</f>
        <v>78465</v>
      </c>
      <c r="L7" s="12"/>
      <c r="Q7" s="6"/>
      <c r="R7" s="6"/>
    </row>
    <row r="8" spans="1:18" ht="54" customHeight="1" x14ac:dyDescent="0.2">
      <c r="A8" s="8">
        <v>3</v>
      </c>
      <c r="B8" s="2"/>
      <c r="C8" s="18" t="s">
        <v>18</v>
      </c>
      <c r="D8" s="2" t="s">
        <v>8</v>
      </c>
      <c r="E8" s="2">
        <v>2</v>
      </c>
      <c r="F8" s="2" t="s">
        <v>14</v>
      </c>
      <c r="G8" s="17">
        <v>102980</v>
      </c>
      <c r="H8" s="17">
        <v>115320</v>
      </c>
      <c r="I8" s="17">
        <v>109320</v>
      </c>
      <c r="J8" s="17">
        <f t="shared" si="0"/>
        <v>109206.67</v>
      </c>
      <c r="K8" s="17">
        <f t="shared" si="1"/>
        <v>218413.34</v>
      </c>
      <c r="L8" s="12"/>
      <c r="Q8" s="6"/>
      <c r="R8" s="6"/>
    </row>
    <row r="9" spans="1:18" ht="53.25" customHeight="1" x14ac:dyDescent="0.2">
      <c r="A9" s="8">
        <v>4</v>
      </c>
      <c r="B9" s="2"/>
      <c r="C9" s="20" t="s">
        <v>19</v>
      </c>
      <c r="D9" s="2" t="s">
        <v>8</v>
      </c>
      <c r="E9" s="2">
        <v>1</v>
      </c>
      <c r="F9" s="19" t="s">
        <v>14</v>
      </c>
      <c r="G9" s="17">
        <v>63882</v>
      </c>
      <c r="H9" s="17">
        <v>70010</v>
      </c>
      <c r="I9" s="17">
        <v>67813</v>
      </c>
      <c r="J9" s="17">
        <f t="shared" si="0"/>
        <v>67235</v>
      </c>
      <c r="K9" s="17">
        <f t="shared" si="1"/>
        <v>67235</v>
      </c>
      <c r="L9" s="12"/>
      <c r="Q9" s="6"/>
      <c r="R9" s="6"/>
    </row>
    <row r="10" spans="1:18" ht="37.5" customHeight="1" x14ac:dyDescent="0.2">
      <c r="A10" s="8"/>
      <c r="B10" s="2"/>
      <c r="C10" s="14"/>
      <c r="D10" s="14"/>
      <c r="E10" s="14"/>
      <c r="F10" s="14"/>
      <c r="G10" s="16">
        <v>466774</v>
      </c>
      <c r="H10" s="15"/>
      <c r="I10" s="15"/>
      <c r="J10" s="14"/>
      <c r="K10" s="16">
        <v>490690.68</v>
      </c>
      <c r="L10" s="12"/>
      <c r="Q10" s="6"/>
      <c r="R10" s="6"/>
    </row>
    <row r="11" spans="1:18" s="4" customFormat="1" ht="80.25" customHeight="1" x14ac:dyDescent="0.25">
      <c r="B11" s="27" t="s">
        <v>13</v>
      </c>
      <c r="C11" s="28"/>
      <c r="D11" s="28"/>
      <c r="E11" s="28"/>
      <c r="F11" s="28"/>
      <c r="G11" s="28"/>
      <c r="H11" s="28"/>
      <c r="I11" s="28"/>
      <c r="J11" s="28"/>
      <c r="K11" s="28"/>
      <c r="L11" s="3"/>
      <c r="M11" s="9"/>
      <c r="N11" s="10"/>
    </row>
    <row r="12" spans="1:18" ht="144" customHeight="1" x14ac:dyDescent="0.2">
      <c r="A12" s="23" t="s">
        <v>20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8" s="5" customFormat="1" ht="15.7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8" s="5" customFormat="1" ht="15.7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8" s="5" customFormat="1" ht="11.2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8" ht="19.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s="5" customFormat="1" ht="15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</sheetData>
  <mergeCells count="13">
    <mergeCell ref="F3:F4"/>
    <mergeCell ref="A13:M18"/>
    <mergeCell ref="A12:M12"/>
    <mergeCell ref="J1:L1"/>
    <mergeCell ref="A2:L2"/>
    <mergeCell ref="A3:A4"/>
    <mergeCell ref="D3:D4"/>
    <mergeCell ref="E3:E4"/>
    <mergeCell ref="G3:I3"/>
    <mergeCell ref="C3:C4"/>
    <mergeCell ref="J3:L3"/>
    <mergeCell ref="B3:B4"/>
    <mergeCell ref="B11:K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Яна Фоменкова</cp:lastModifiedBy>
  <cp:lastPrinted>2025-02-25T08:04:05Z</cp:lastPrinted>
  <dcterms:created xsi:type="dcterms:W3CDTF">2014-01-15T18:15:09Z</dcterms:created>
  <dcterms:modified xsi:type="dcterms:W3CDTF">2026-06-03T04:00:19Z</dcterms:modified>
</cp:coreProperties>
</file>