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0" yWindow="330" windowWidth="14850" windowHeight="12210"/>
  </bookViews>
  <sheets>
    <sheet name="Лист1" sheetId="1" r:id="rId1"/>
  </sheets>
  <definedNames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"000000000000"&amp;MID(1/2,2,1)&amp;"0#####"</definedName>
    <definedName name="n0x">IF(n_3=1,n_2,n_3&amp;n_1)</definedName>
    <definedName name="n1x">IF(n_3=1,n_2,n_3&amp;n_5)</definedName>
    <definedName name="доля">{"десятая","десятых";"сотая","сотых";"тысячная","тысячных";"десятитысячная","десятитысячных";"стотысячная","стотысячных";"миллионная ","миллионных"}</definedName>
    <definedName name="мил">{0,"овz";1,"z";2,"аz";5,"овz"}</definedName>
    <definedName name="тыс">{0,"тысячz";1,"тысячаz";2,"тысячиz";5,"тысячz"}</definedName>
  </definedNames>
  <calcPr calcId="145621"/>
</workbook>
</file>

<file path=xl/calcChain.xml><?xml version="1.0" encoding="utf-8"?>
<calcChain xmlns="http://schemas.openxmlformats.org/spreadsheetml/2006/main">
  <c r="F7" i="1" l="1"/>
  <c r="L7" i="1" l="1"/>
  <c r="G7" i="1"/>
  <c r="H7" i="1"/>
  <c r="L8" i="1" l="1"/>
  <c r="D18" i="1" l="1"/>
</calcChain>
</file>

<file path=xl/sharedStrings.xml><?xml version="1.0" encoding="utf-8"?>
<sst xmlns="http://schemas.openxmlformats.org/spreadsheetml/2006/main" count="22" uniqueCount="22">
  <si>
    <t>Среднее значение цены</t>
  </si>
  <si>
    <t>Основные характеристики объекта закупки</t>
  </si>
  <si>
    <t xml:space="preserve">Среднее квадратичное отклонение </t>
  </si>
  <si>
    <t>Итого:</t>
  </si>
  <si>
    <t>№ П\П</t>
  </si>
  <si>
    <t>Коэффициент вариации 
(д.б. &lt; 33%)</t>
  </si>
  <si>
    <t>Ед.
изм.</t>
  </si>
  <si>
    <t>Кол-во объекта закупки</t>
  </si>
  <si>
    <t xml:space="preserve">Обоснование начальной (максимальной) цены контракта
</t>
  </si>
  <si>
    <t xml:space="preserve">Приложение 1 к заявке на осуществление закупки
</t>
  </si>
  <si>
    <r>
      <t xml:space="preserve">Используемый метод определения НМЦК:  </t>
    </r>
    <r>
      <rPr>
        <sz val="12"/>
        <color indexed="8"/>
        <rFont val="Times New Roman"/>
        <family val="1"/>
        <charset val="204"/>
      </rPr>
      <t xml:space="preserve">Метод сопоставимых рыночных цен (анализ рынка).                                                                                                          
В целях определения начальной (максимальной) цены контракта на поставку товара в порядке, установленном Законом и приказом Минэкономразвития России от 
2 октября 2013 г.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осуществлена процедура получения ценовой информации </t>
    </r>
    <r>
      <rPr>
        <sz val="12"/>
        <rFont val="Times New Roman"/>
        <family val="1"/>
        <charset val="204"/>
      </rPr>
      <t>и приказом Минздрава России от 15.05.2020 г.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изделий»</t>
    </r>
  </si>
  <si>
    <t xml:space="preserve">Сумма НМЦК </t>
  </si>
  <si>
    <t>Маркетинговые исследования на поставку медицинских изделий для нужд ФКУЗ МСЧ-24 ФСИН России</t>
  </si>
  <si>
    <t>шт</t>
  </si>
  <si>
    <t xml:space="preserve">
Провизор                                                                                                                                                      _______________         Н.В. Якимова
</t>
  </si>
  <si>
    <t>миним. цена за ед.изм., руб.</t>
  </si>
  <si>
    <t xml:space="preserve">Учитывая доведенное финансирование, в целях экономии бюджетных денежных средств государственный заказчик принимает решение для расчета НМЦК использовать наименьшую цену, предложенную потенциальными участниками закупки при размещении электронного аукциона на право заключения государственного контракта </t>
  </si>
  <si>
    <t>Калоприемник 32.50.13.190-00006906</t>
  </si>
  <si>
    <t xml:space="preserve">Ответ на запрос ценовой инф-и 
КП №1
вход.1097 от 12.08.2026                      </t>
  </si>
  <si>
    <t xml:space="preserve">Ответ на запрос ценовой инф-и 
КП №2
вход.1096 от 12.08.2026                    </t>
  </si>
  <si>
    <t xml:space="preserve">Ответ на запрос ценовой инф-и 
КП №3
вход.1095 от 12.08.2026                 </t>
  </si>
  <si>
    <t>14734 (Четырнадцать тысяч семьсот тридцать четыре) рубля 50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</si>
</sst>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р.&quot;"/>
    <numFmt numFmtId="165" formatCode="0.000"/>
  </numFmts>
  <fonts count="15" x14ac:knownFonts="1">
    <font>
      <sz val="11"/>
      <color theme="1"/>
      <name val="Calibri"/>
      <family val="2"/>
      <charset val="204"/>
      <scheme val="minor"/>
    </font>
    <font>
      <b/>
      <sz val="13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4" fillId="0" borderId="0" xfId="0" applyFont="1" applyAlignment="1">
      <alignment wrapText="1"/>
    </xf>
    <xf numFmtId="0" fontId="2" fillId="0" borderId="0" xfId="0" applyFont="1" applyAlignment="1">
      <alignment horizontal="right" vertical="center" wrapText="1"/>
    </xf>
    <xf numFmtId="0" fontId="4" fillId="0" borderId="0" xfId="0" applyFont="1" applyBorder="1" applyAlignment="1">
      <alignment horizontal="center" wrapText="1"/>
    </xf>
    <xf numFmtId="10" fontId="4" fillId="0" borderId="0" xfId="0" applyNumberFormat="1" applyFont="1" applyAlignment="1">
      <alignment horizontal="center" vertical="center" wrapText="1"/>
    </xf>
    <xf numFmtId="0" fontId="4" fillId="0" borderId="0" xfId="0" applyNumberFormat="1" applyFont="1"/>
    <xf numFmtId="0" fontId="4" fillId="0" borderId="0" xfId="0" quotePrefix="1" applyNumberFormat="1" applyFont="1"/>
    <xf numFmtId="2" fontId="2" fillId="0" borderId="0" xfId="0" applyNumberFormat="1" applyFont="1" applyAlignment="1">
      <alignment wrapText="1"/>
    </xf>
    <xf numFmtId="0" fontId="4" fillId="0" borderId="0" xfId="0" applyFont="1" applyBorder="1" applyAlignment="1">
      <alignment wrapText="1"/>
    </xf>
    <xf numFmtId="0" fontId="6" fillId="0" borderId="0" xfId="0" quotePrefix="1" applyFont="1"/>
    <xf numFmtId="0" fontId="4" fillId="0" borderId="0" xfId="0" applyFont="1" applyBorder="1" applyAlignment="1">
      <alignment wrapText="1"/>
    </xf>
    <xf numFmtId="9" fontId="4" fillId="0" borderId="0" xfId="0" applyNumberFormat="1" applyFont="1" applyAlignment="1">
      <alignment wrapText="1"/>
    </xf>
    <xf numFmtId="9" fontId="4" fillId="0" borderId="0" xfId="0" applyNumberFormat="1" applyFont="1"/>
    <xf numFmtId="164" fontId="8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2" fontId="4" fillId="0" borderId="0" xfId="0" applyNumberFormat="1" applyFont="1" applyAlignment="1">
      <alignment wrapText="1"/>
    </xf>
    <xf numFmtId="2" fontId="5" fillId="0" borderId="0" xfId="0" applyNumberFormat="1" applyFont="1" applyAlignment="1">
      <alignment horizontal="center" vertical="center" wrapText="1"/>
    </xf>
    <xf numFmtId="2" fontId="4" fillId="0" borderId="0" xfId="0" applyNumberFormat="1" applyFont="1"/>
    <xf numFmtId="165" fontId="9" fillId="0" borderId="1" xfId="0" applyNumberFormat="1" applyFont="1" applyBorder="1" applyAlignment="1">
      <alignment horizontal="center" vertical="center" wrapText="1"/>
    </xf>
    <xf numFmtId="10" fontId="9" fillId="0" borderId="1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Alignment="1">
      <alignment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wrapText="1"/>
    </xf>
    <xf numFmtId="2" fontId="4" fillId="0" borderId="6" xfId="0" applyNumberFormat="1" applyFont="1" applyBorder="1" applyAlignment="1">
      <alignment wrapText="1"/>
    </xf>
    <xf numFmtId="0" fontId="4" fillId="0" borderId="6" xfId="0" applyFont="1" applyFill="1" applyBorder="1" applyAlignment="1">
      <alignment wrapText="1"/>
    </xf>
    <xf numFmtId="0" fontId="7" fillId="0" borderId="6" xfId="0" applyFont="1" applyBorder="1" applyAlignment="1">
      <alignment horizontal="right" vertic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2" fontId="12" fillId="0" borderId="1" xfId="0" applyNumberFormat="1" applyFont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4" fillId="0" borderId="1" xfId="0" applyFont="1" applyBorder="1" applyAlignment="1">
      <alignment vertical="top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0" fontId="1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2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125942</xdr:rowOff>
    </xdr:from>
    <xdr:to>
      <xdr:col>3</xdr:col>
      <xdr:colOff>571500</xdr:colOff>
      <xdr:row>19</xdr:row>
      <xdr:rowOff>21167</xdr:rowOff>
    </xdr:to>
    <xdr:sp macro="" textlink="">
      <xdr:nvSpPr>
        <xdr:cNvPr id="1025" name="Rectangle 2"/>
        <xdr:cNvSpPr>
          <a:spLocks noChangeArrowheads="1"/>
        </xdr:cNvSpPr>
      </xdr:nvSpPr>
      <xdr:spPr bwMode="auto">
        <a:xfrm>
          <a:off x="0" y="6878109"/>
          <a:ext cx="4116917" cy="1895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Таким образом, НМЦК контракта составляет:</a:t>
          </a:r>
        </a:p>
      </xdr:txBody>
    </xdr:sp>
    <xdr:clientData/>
  </xdr:twoCellAnchor>
  <xdr:twoCellAnchor>
    <xdr:from>
      <xdr:col>0</xdr:col>
      <xdr:colOff>157692</xdr:colOff>
      <xdr:row>7</xdr:row>
      <xdr:rowOff>170390</xdr:rowOff>
    </xdr:from>
    <xdr:to>
      <xdr:col>4</xdr:col>
      <xdr:colOff>81492</xdr:colOff>
      <xdr:row>12</xdr:row>
      <xdr:rowOff>105833</xdr:rowOff>
    </xdr:to>
    <xdr:sp macro="" textlink="">
      <xdr:nvSpPr>
        <xdr:cNvPr id="1027" name="Rectangle 3"/>
        <xdr:cNvSpPr>
          <a:spLocks noChangeArrowheads="1"/>
        </xdr:cNvSpPr>
      </xdr:nvSpPr>
      <xdr:spPr bwMode="auto">
        <a:xfrm>
          <a:off x="157692" y="4827057"/>
          <a:ext cx="4749800" cy="13853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позиций закупаемых медицинских изделий;</a:t>
          </a:r>
        </a:p>
        <a:p>
          <a:pPr algn="l" rtl="0">
            <a:defRPr sz="1000"/>
          </a:pPr>
          <a:r>
            <a:rPr lang="ru-RU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НЦЕ</a:t>
          </a: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начальная цена единицы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i-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й позиции медицинского изделия, определяемая в соответствии с настоящим порядком (по применимости);</a:t>
          </a:r>
        </a:p>
        <a:p>
          <a:pPr algn="l" rtl="0">
            <a:defRPr sz="1000"/>
          </a:pPr>
          <a:r>
            <a:rPr lang="ru-RU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НДС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налог на добавленную стоимость (если применимо для закупаемого медицинского изделия);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Vi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(объем)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i-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й позиции закупаемого медицинского изделия.</a:t>
          </a:r>
        </a:p>
        <a:p>
          <a:pPr algn="l" rtl="0">
            <a:defRPr sz="1000"/>
          </a:pPr>
          <a:endParaRPr lang="ru-RU" sz="8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133350</xdr:colOff>
      <xdr:row>12</xdr:row>
      <xdr:rowOff>115542</xdr:rowOff>
    </xdr:from>
    <xdr:to>
      <xdr:col>3</xdr:col>
      <xdr:colOff>866775</xdr:colOff>
      <xdr:row>13</xdr:row>
      <xdr:rowOff>163167</xdr:rowOff>
    </xdr:to>
    <xdr:sp macro="" textlink="">
      <xdr:nvSpPr>
        <xdr:cNvPr id="1028" name="Rectangle 4"/>
        <xdr:cNvSpPr>
          <a:spLocks noChangeArrowheads="1"/>
        </xdr:cNvSpPr>
      </xdr:nvSpPr>
      <xdr:spPr bwMode="auto">
        <a:xfrm>
          <a:off x="123825" y="502920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Коэффициент вариации цен </a:t>
          </a: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(%)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рассчитано по формуле: </a:t>
          </a:r>
        </a:p>
      </xdr:txBody>
    </xdr:sp>
    <xdr:clientData/>
  </xdr:twoCellAnchor>
  <xdr:twoCellAnchor>
    <xdr:from>
      <xdr:col>4</xdr:col>
      <xdr:colOff>38101</xdr:colOff>
      <xdr:row>12</xdr:row>
      <xdr:rowOff>19050</xdr:rowOff>
    </xdr:from>
    <xdr:to>
      <xdr:col>4</xdr:col>
      <xdr:colOff>1009651</xdr:colOff>
      <xdr:row>14</xdr:row>
      <xdr:rowOff>19050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1" y="5295900"/>
          <a:ext cx="97155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14</xdr:row>
      <xdr:rowOff>125068</xdr:rowOff>
    </xdr:from>
    <xdr:to>
      <xdr:col>3</xdr:col>
      <xdr:colOff>857250</xdr:colOff>
      <xdr:row>15</xdr:row>
      <xdr:rowOff>172692</xdr:rowOff>
    </xdr:to>
    <xdr:sp macro="" textlink="">
      <xdr:nvSpPr>
        <xdr:cNvPr id="1032" name="Rectangle 8"/>
        <xdr:cNvSpPr>
          <a:spLocks noChangeArrowheads="1"/>
        </xdr:cNvSpPr>
      </xdr:nvSpPr>
      <xdr:spPr bwMode="auto">
        <a:xfrm>
          <a:off x="123825" y="542925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Среднее квадратичное отклонение рассчитано по формуле: </a:t>
          </a:r>
        </a:p>
      </xdr:txBody>
    </xdr:sp>
    <xdr:clientData/>
  </xdr:twoCellAnchor>
  <xdr:twoCellAnchor>
    <xdr:from>
      <xdr:col>4</xdr:col>
      <xdr:colOff>47625</xdr:colOff>
      <xdr:row>14</xdr:row>
      <xdr:rowOff>0</xdr:rowOff>
    </xdr:from>
    <xdr:to>
      <xdr:col>5</xdr:col>
      <xdr:colOff>123825</xdr:colOff>
      <xdr:row>16</xdr:row>
      <xdr:rowOff>38100</xdr:rowOff>
    </xdr:to>
    <xdr:pic>
      <xdr:nvPicPr>
        <xdr:cNvPr id="10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67275" y="5781675"/>
          <a:ext cx="13906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359833</xdr:colOff>
      <xdr:row>10</xdr:row>
      <xdr:rowOff>95249</xdr:rowOff>
    </xdr:from>
    <xdr:to>
      <xdr:col>6</xdr:col>
      <xdr:colOff>522816</xdr:colOff>
      <xdr:row>11</xdr:row>
      <xdr:rowOff>219075</xdr:rowOff>
    </xdr:to>
    <xdr:pic>
      <xdr:nvPicPr>
        <xdr:cNvPr id="9" name="Рисунок 8" descr="base_1_360360_32773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5833" y="5344582"/>
          <a:ext cx="2343150" cy="324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3"/>
  <sheetViews>
    <sheetView tabSelected="1" zoomScale="90" zoomScaleNormal="90" workbookViewId="0">
      <selection activeCell="R9" sqref="R9"/>
    </sheetView>
  </sheetViews>
  <sheetFormatPr defaultRowHeight="15" x14ac:dyDescent="0.25"/>
  <cols>
    <col min="1" max="1" width="4.140625" style="1" customWidth="1"/>
    <col min="2" max="2" width="28.7109375" style="1" customWidth="1"/>
    <col min="3" max="3" width="19.85546875" style="1" customWidth="1"/>
    <col min="4" max="4" width="18.28515625" style="15" customWidth="1"/>
    <col min="5" max="5" width="17.5703125" style="1" customWidth="1"/>
    <col min="6" max="6" width="13.42578125" style="23" customWidth="1"/>
    <col min="7" max="7" width="15.7109375" style="1" customWidth="1"/>
    <col min="8" max="8" width="14.7109375" style="1" customWidth="1"/>
    <col min="9" max="9" width="8.5703125" style="1" customWidth="1"/>
    <col min="10" max="10" width="10.28515625" style="1" customWidth="1"/>
    <col min="11" max="11" width="15.42578125" style="1" customWidth="1"/>
    <col min="12" max="12" width="13.140625" style="1" customWidth="1"/>
    <col min="13" max="13" width="10.7109375" style="10" customWidth="1"/>
    <col min="14" max="14" width="12.140625" style="10" customWidth="1"/>
    <col min="15" max="15" width="11.5703125" style="10" customWidth="1"/>
    <col min="16" max="16" width="12.7109375" style="10" customWidth="1"/>
    <col min="17" max="17" width="13" style="1" customWidth="1"/>
    <col min="18" max="18" width="13.28515625" style="1" customWidth="1"/>
    <col min="19" max="16384" width="9.140625" style="1"/>
  </cols>
  <sheetData>
    <row r="1" spans="1:19" s="14" customFormat="1" ht="38.25" customHeight="1" x14ac:dyDescent="0.25">
      <c r="B1" s="44" t="s">
        <v>9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10"/>
      <c r="N1" s="10"/>
      <c r="O1" s="10"/>
      <c r="P1" s="10"/>
    </row>
    <row r="2" spans="1:19" s="14" customFormat="1" ht="18" customHeight="1" x14ac:dyDescent="0.25">
      <c r="A2" s="45" t="s">
        <v>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10"/>
      <c r="N2" s="10"/>
      <c r="O2" s="10"/>
      <c r="P2" s="10"/>
    </row>
    <row r="3" spans="1:19" ht="19.5" customHeight="1" x14ac:dyDescent="0.25">
      <c r="D3" s="48" t="s">
        <v>8</v>
      </c>
      <c r="E3" s="49"/>
      <c r="F3" s="49"/>
      <c r="G3" s="49"/>
      <c r="H3" s="49"/>
      <c r="I3" s="49"/>
      <c r="J3" s="47"/>
      <c r="K3" s="47"/>
      <c r="L3" s="47"/>
    </row>
    <row r="4" spans="1:19" ht="110.25" customHeight="1" x14ac:dyDescent="0.25">
      <c r="A4" s="50" t="s">
        <v>10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3"/>
      <c r="N4" s="3"/>
      <c r="O4" s="3"/>
      <c r="P4" s="3"/>
      <c r="Q4" s="3"/>
      <c r="R4" s="3"/>
      <c r="S4" s="3"/>
    </row>
    <row r="5" spans="1:19" ht="15.75" thickBot="1" x14ac:dyDescent="0.3">
      <c r="F5" s="22"/>
      <c r="G5" s="8"/>
      <c r="H5" s="8"/>
      <c r="I5" s="10"/>
    </row>
    <row r="6" spans="1:19" ht="110.25" customHeight="1" x14ac:dyDescent="0.25">
      <c r="A6" s="26" t="s">
        <v>4</v>
      </c>
      <c r="B6" s="27" t="s">
        <v>1</v>
      </c>
      <c r="C6" s="36" t="s">
        <v>18</v>
      </c>
      <c r="D6" s="37" t="s">
        <v>19</v>
      </c>
      <c r="E6" s="36" t="s">
        <v>20</v>
      </c>
      <c r="F6" s="28" t="s">
        <v>0</v>
      </c>
      <c r="G6" s="27" t="s">
        <v>2</v>
      </c>
      <c r="H6" s="27" t="s">
        <v>5</v>
      </c>
      <c r="I6" s="27" t="s">
        <v>6</v>
      </c>
      <c r="J6" s="27" t="s">
        <v>7</v>
      </c>
      <c r="K6" s="27" t="s">
        <v>15</v>
      </c>
      <c r="L6" s="29" t="s">
        <v>11</v>
      </c>
      <c r="M6" s="20"/>
      <c r="N6" s="20"/>
      <c r="O6" s="20"/>
      <c r="P6" s="20"/>
    </row>
    <row r="7" spans="1:19" s="41" customFormat="1" ht="37.5" customHeight="1" x14ac:dyDescent="0.25">
      <c r="A7" s="25">
        <v>1</v>
      </c>
      <c r="B7" s="42" t="s">
        <v>17</v>
      </c>
      <c r="C7" s="24">
        <v>79</v>
      </c>
      <c r="D7" s="43">
        <v>80.709999999999994</v>
      </c>
      <c r="E7" s="43">
        <v>135</v>
      </c>
      <c r="F7" s="40">
        <f>AVERAGE(C7:E7)</f>
        <v>98.236666666666665</v>
      </c>
      <c r="G7" s="18">
        <f t="shared" ref="G7" si="0">STDEVA(C7:E7)</f>
        <v>31.849458917434287</v>
      </c>
      <c r="H7" s="19">
        <f t="shared" ref="H7" si="1">IF(F7&gt;0,STDEVA(C7:E7)/(SUM(C7:E7)/COUNTIF(C7:E7,"&gt;0")),0)</f>
        <v>0.32421151895864703</v>
      </c>
      <c r="I7" s="25" t="s">
        <v>13</v>
      </c>
      <c r="J7" s="25">
        <v>150</v>
      </c>
      <c r="K7" s="24">
        <v>98.23</v>
      </c>
      <c r="L7" s="39">
        <f t="shared" ref="L7" si="2">J7*K7</f>
        <v>14734.5</v>
      </c>
      <c r="M7" s="20"/>
      <c r="N7" s="20"/>
      <c r="O7" s="20"/>
      <c r="P7" s="20"/>
    </row>
    <row r="8" spans="1:19" ht="14.25" customHeight="1" x14ac:dyDescent="0.25">
      <c r="A8" s="31"/>
      <c r="B8" s="32"/>
      <c r="C8" s="32"/>
      <c r="D8" s="33"/>
      <c r="E8" s="32"/>
      <c r="F8" s="34"/>
      <c r="G8" s="32"/>
      <c r="H8" s="19"/>
      <c r="I8" s="32"/>
      <c r="J8" s="32"/>
      <c r="K8" s="35" t="s">
        <v>3</v>
      </c>
      <c r="L8" s="30">
        <f>SUM(L7:L7)</f>
        <v>14734.5</v>
      </c>
    </row>
    <row r="9" spans="1:19" ht="15.75" x14ac:dyDescent="0.25">
      <c r="H9" s="4"/>
      <c r="K9" s="2"/>
      <c r="L9" s="7"/>
    </row>
    <row r="10" spans="1:19" ht="15.75" x14ac:dyDescent="0.25">
      <c r="H10" s="4"/>
      <c r="K10" s="2"/>
      <c r="L10" s="7"/>
    </row>
    <row r="11" spans="1:19" ht="15.75" x14ac:dyDescent="0.25">
      <c r="H11" s="4"/>
      <c r="K11" s="2"/>
      <c r="L11" s="7"/>
    </row>
    <row r="12" spans="1:19" ht="52.5" customHeight="1" x14ac:dyDescent="0.25">
      <c r="H12" s="4"/>
      <c r="J12" s="21"/>
      <c r="K12" s="2"/>
      <c r="L12" s="7"/>
    </row>
    <row r="13" spans="1:19" ht="15.75" x14ac:dyDescent="0.25">
      <c r="H13" s="4"/>
      <c r="J13" s="21"/>
      <c r="K13" s="2"/>
      <c r="L13" s="7"/>
    </row>
    <row r="14" spans="1:19" ht="15.75" x14ac:dyDescent="0.25">
      <c r="H14" s="4"/>
      <c r="J14" s="21"/>
      <c r="K14" s="2"/>
      <c r="L14" s="7"/>
    </row>
    <row r="15" spans="1:19" ht="15.75" x14ac:dyDescent="0.25">
      <c r="G15" s="11"/>
      <c r="H15" s="13"/>
      <c r="J15" s="21"/>
      <c r="K15" s="2"/>
      <c r="L15" s="7"/>
    </row>
    <row r="16" spans="1:19" ht="15.75" x14ac:dyDescent="0.25">
      <c r="G16" s="12">
        <v>0.05</v>
      </c>
      <c r="H16" s="13">
        <v>736.72</v>
      </c>
      <c r="J16" s="21"/>
      <c r="K16" s="2"/>
      <c r="L16" s="7"/>
    </row>
    <row r="17" spans="1:16" ht="15.75" x14ac:dyDescent="0.25">
      <c r="H17" s="4"/>
      <c r="J17" s="21"/>
      <c r="K17" s="2"/>
      <c r="L17" s="7"/>
    </row>
    <row r="18" spans="1:16" ht="15.75" customHeight="1" x14ac:dyDescent="0.25">
      <c r="D18" s="16">
        <f>(L8)</f>
        <v>14734.5</v>
      </c>
      <c r="E18" s="9" t="s">
        <v>21</v>
      </c>
      <c r="H18" s="4"/>
      <c r="K18" s="2"/>
      <c r="L18" s="7"/>
    </row>
    <row r="19" spans="1:16" s="38" customFormat="1" ht="52.5" customHeight="1" x14ac:dyDescent="0.25">
      <c r="A19" s="52" t="s">
        <v>16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10"/>
      <c r="N19" s="10"/>
      <c r="O19" s="10"/>
      <c r="P19" s="10"/>
    </row>
    <row r="20" spans="1:16" ht="27" customHeight="1" x14ac:dyDescent="0.25">
      <c r="A20" s="46" t="s">
        <v>14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</row>
    <row r="21" spans="1:16" x14ac:dyDescent="0.25">
      <c r="B21" s="5"/>
      <c r="C21" s="5"/>
      <c r="D21" s="17"/>
      <c r="H21" s="4"/>
    </row>
    <row r="22" spans="1:16" x14ac:dyDescent="0.25">
      <c r="B22" s="5"/>
      <c r="C22" s="5"/>
      <c r="D22" s="17"/>
      <c r="H22" s="4"/>
    </row>
    <row r="23" spans="1:16" x14ac:dyDescent="0.25">
      <c r="B23" s="5"/>
      <c r="C23" s="5"/>
      <c r="D23" s="17"/>
      <c r="H23" s="4"/>
    </row>
    <row r="24" spans="1:16" x14ac:dyDescent="0.25">
      <c r="B24" s="5"/>
      <c r="C24" s="5"/>
      <c r="D24" s="17"/>
      <c r="H24" s="4"/>
    </row>
    <row r="25" spans="1:16" x14ac:dyDescent="0.25">
      <c r="B25" s="5"/>
      <c r="C25" s="6"/>
      <c r="D25" s="17"/>
      <c r="H25" s="4"/>
    </row>
    <row r="26" spans="1:16" x14ac:dyDescent="0.25">
      <c r="H26" s="4"/>
    </row>
    <row r="27" spans="1:16" x14ac:dyDescent="0.25">
      <c r="H27" s="4"/>
    </row>
    <row r="28" spans="1:16" x14ac:dyDescent="0.25">
      <c r="H28" s="4"/>
    </row>
    <row r="29" spans="1:16" x14ac:dyDescent="0.25">
      <c r="H29" s="4"/>
    </row>
    <row r="30" spans="1:16" x14ac:dyDescent="0.25">
      <c r="H30" s="4"/>
    </row>
    <row r="31" spans="1:16" x14ac:dyDescent="0.25">
      <c r="H31" s="4"/>
    </row>
    <row r="32" spans="1:16" x14ac:dyDescent="0.25">
      <c r="H32" s="4"/>
    </row>
    <row r="33" spans="8:8" x14ac:dyDescent="0.25">
      <c r="H33" s="4"/>
    </row>
    <row r="34" spans="8:8" x14ac:dyDescent="0.25">
      <c r="H34" s="4"/>
    </row>
    <row r="35" spans="8:8" x14ac:dyDescent="0.25">
      <c r="H35" s="4"/>
    </row>
    <row r="36" spans="8:8" x14ac:dyDescent="0.25">
      <c r="H36" s="4"/>
    </row>
    <row r="37" spans="8:8" x14ac:dyDescent="0.25">
      <c r="H37" s="4"/>
    </row>
    <row r="38" spans="8:8" x14ac:dyDescent="0.25">
      <c r="H38" s="4"/>
    </row>
    <row r="39" spans="8:8" x14ac:dyDescent="0.25">
      <c r="H39" s="4"/>
    </row>
    <row r="40" spans="8:8" x14ac:dyDescent="0.25">
      <c r="H40" s="4"/>
    </row>
    <row r="41" spans="8:8" x14ac:dyDescent="0.25">
      <c r="H41" s="4"/>
    </row>
    <row r="42" spans="8:8" x14ac:dyDescent="0.25">
      <c r="H42" s="4"/>
    </row>
    <row r="43" spans="8:8" x14ac:dyDescent="0.25">
      <c r="H43" s="4"/>
    </row>
    <row r="44" spans="8:8" x14ac:dyDescent="0.25">
      <c r="H44" s="4"/>
    </row>
    <row r="45" spans="8:8" x14ac:dyDescent="0.25">
      <c r="H45" s="4"/>
    </row>
    <row r="46" spans="8:8" x14ac:dyDescent="0.25">
      <c r="H46" s="4"/>
    </row>
    <row r="47" spans="8:8" x14ac:dyDescent="0.25">
      <c r="H47" s="4"/>
    </row>
    <row r="48" spans="8:8" x14ac:dyDescent="0.25">
      <c r="H48" s="4"/>
    </row>
    <row r="49" spans="8:8" x14ac:dyDescent="0.25">
      <c r="H49" s="4"/>
    </row>
    <row r="50" spans="8:8" x14ac:dyDescent="0.25">
      <c r="H50" s="4"/>
    </row>
    <row r="51" spans="8:8" x14ac:dyDescent="0.25">
      <c r="H51" s="4"/>
    </row>
    <row r="52" spans="8:8" x14ac:dyDescent="0.25">
      <c r="H52" s="4"/>
    </row>
    <row r="53" spans="8:8" x14ac:dyDescent="0.25">
      <c r="H53" s="4"/>
    </row>
    <row r="54" spans="8:8" x14ac:dyDescent="0.25">
      <c r="H54" s="4"/>
    </row>
    <row r="55" spans="8:8" x14ac:dyDescent="0.25">
      <c r="H55" s="4"/>
    </row>
    <row r="56" spans="8:8" x14ac:dyDescent="0.25">
      <c r="H56" s="4"/>
    </row>
    <row r="57" spans="8:8" x14ac:dyDescent="0.25">
      <c r="H57" s="4"/>
    </row>
    <row r="58" spans="8:8" x14ac:dyDescent="0.25">
      <c r="H58" s="4"/>
    </row>
    <row r="59" spans="8:8" x14ac:dyDescent="0.25">
      <c r="H59" s="4"/>
    </row>
    <row r="60" spans="8:8" x14ac:dyDescent="0.25">
      <c r="H60" s="4"/>
    </row>
    <row r="61" spans="8:8" x14ac:dyDescent="0.25">
      <c r="H61" s="4"/>
    </row>
    <row r="62" spans="8:8" x14ac:dyDescent="0.25">
      <c r="H62" s="4"/>
    </row>
    <row r="63" spans="8:8" x14ac:dyDescent="0.25">
      <c r="H63" s="4"/>
    </row>
    <row r="64" spans="8:8" x14ac:dyDescent="0.25">
      <c r="H64" s="4"/>
    </row>
    <row r="65" spans="8:8" x14ac:dyDescent="0.25">
      <c r="H65" s="4"/>
    </row>
    <row r="66" spans="8:8" x14ac:dyDescent="0.25">
      <c r="H66" s="4"/>
    </row>
    <row r="67" spans="8:8" x14ac:dyDescent="0.25">
      <c r="H67" s="4"/>
    </row>
    <row r="68" spans="8:8" x14ac:dyDescent="0.25">
      <c r="H68" s="4"/>
    </row>
    <row r="69" spans="8:8" x14ac:dyDescent="0.25">
      <c r="H69" s="4"/>
    </row>
    <row r="70" spans="8:8" x14ac:dyDescent="0.25">
      <c r="H70" s="4"/>
    </row>
    <row r="71" spans="8:8" x14ac:dyDescent="0.25">
      <c r="H71" s="4"/>
    </row>
    <row r="72" spans="8:8" x14ac:dyDescent="0.25">
      <c r="H72" s="4"/>
    </row>
    <row r="73" spans="8:8" x14ac:dyDescent="0.25">
      <c r="H73" s="4"/>
    </row>
    <row r="74" spans="8:8" x14ac:dyDescent="0.25">
      <c r="H74" s="4"/>
    </row>
    <row r="75" spans="8:8" x14ac:dyDescent="0.25">
      <c r="H75" s="4"/>
    </row>
    <row r="76" spans="8:8" x14ac:dyDescent="0.25">
      <c r="H76" s="4"/>
    </row>
    <row r="77" spans="8:8" x14ac:dyDescent="0.25">
      <c r="H77" s="4"/>
    </row>
    <row r="78" spans="8:8" x14ac:dyDescent="0.25">
      <c r="H78" s="4"/>
    </row>
    <row r="79" spans="8:8" x14ac:dyDescent="0.25">
      <c r="H79" s="4"/>
    </row>
    <row r="80" spans="8:8" x14ac:dyDescent="0.25">
      <c r="H80" s="4"/>
    </row>
    <row r="81" spans="8:8" x14ac:dyDescent="0.25">
      <c r="H81" s="4"/>
    </row>
    <row r="82" spans="8:8" x14ac:dyDescent="0.25">
      <c r="H82" s="4"/>
    </row>
    <row r="83" spans="8:8" x14ac:dyDescent="0.25">
      <c r="H83" s="4"/>
    </row>
    <row r="84" spans="8:8" x14ac:dyDescent="0.25">
      <c r="H84" s="4"/>
    </row>
    <row r="85" spans="8:8" x14ac:dyDescent="0.25">
      <c r="H85" s="4"/>
    </row>
    <row r="86" spans="8:8" x14ac:dyDescent="0.25">
      <c r="H86" s="4"/>
    </row>
    <row r="87" spans="8:8" x14ac:dyDescent="0.25">
      <c r="H87" s="4"/>
    </row>
    <row r="88" spans="8:8" x14ac:dyDescent="0.25">
      <c r="H88" s="4"/>
    </row>
    <row r="89" spans="8:8" x14ac:dyDescent="0.25">
      <c r="H89" s="4"/>
    </row>
    <row r="90" spans="8:8" x14ac:dyDescent="0.25">
      <c r="H90" s="4"/>
    </row>
    <row r="91" spans="8:8" x14ac:dyDescent="0.25">
      <c r="H91" s="4"/>
    </row>
    <row r="92" spans="8:8" x14ac:dyDescent="0.25">
      <c r="H92" s="4"/>
    </row>
    <row r="93" spans="8:8" x14ac:dyDescent="0.25">
      <c r="H93" s="4"/>
    </row>
    <row r="94" spans="8:8" x14ac:dyDescent="0.25">
      <c r="H94" s="4"/>
    </row>
    <row r="95" spans="8:8" x14ac:dyDescent="0.25">
      <c r="H95" s="4"/>
    </row>
    <row r="96" spans="8:8" x14ac:dyDescent="0.25">
      <c r="H96" s="4"/>
    </row>
    <row r="97" spans="8:8" x14ac:dyDescent="0.25">
      <c r="H97" s="4"/>
    </row>
    <row r="98" spans="8:8" x14ac:dyDescent="0.25">
      <c r="H98" s="4"/>
    </row>
    <row r="99" spans="8:8" x14ac:dyDescent="0.25">
      <c r="H99" s="4"/>
    </row>
    <row r="100" spans="8:8" x14ac:dyDescent="0.25">
      <c r="H100" s="4"/>
    </row>
    <row r="101" spans="8:8" x14ac:dyDescent="0.25">
      <c r="H101" s="4"/>
    </row>
    <row r="102" spans="8:8" x14ac:dyDescent="0.25">
      <c r="H102" s="4"/>
    </row>
    <row r="103" spans="8:8" x14ac:dyDescent="0.25">
      <c r="H103" s="4"/>
    </row>
    <row r="104" spans="8:8" x14ac:dyDescent="0.25">
      <c r="H104" s="4"/>
    </row>
    <row r="105" spans="8:8" x14ac:dyDescent="0.25">
      <c r="H105" s="4"/>
    </row>
    <row r="106" spans="8:8" x14ac:dyDescent="0.25">
      <c r="H106" s="4"/>
    </row>
    <row r="107" spans="8:8" x14ac:dyDescent="0.25">
      <c r="H107" s="4"/>
    </row>
    <row r="108" spans="8:8" x14ac:dyDescent="0.25">
      <c r="H108" s="4"/>
    </row>
    <row r="109" spans="8:8" x14ac:dyDescent="0.25">
      <c r="H109" s="4"/>
    </row>
    <row r="110" spans="8:8" x14ac:dyDescent="0.25">
      <c r="H110" s="4"/>
    </row>
    <row r="111" spans="8:8" x14ac:dyDescent="0.25">
      <c r="H111" s="4"/>
    </row>
    <row r="112" spans="8:8" x14ac:dyDescent="0.25">
      <c r="H112" s="4"/>
    </row>
    <row r="113" spans="8:8" x14ac:dyDescent="0.25">
      <c r="H113" s="4"/>
    </row>
    <row r="114" spans="8:8" x14ac:dyDescent="0.25">
      <c r="H114" s="4"/>
    </row>
    <row r="115" spans="8:8" x14ac:dyDescent="0.25">
      <c r="H115" s="4"/>
    </row>
    <row r="116" spans="8:8" x14ac:dyDescent="0.25">
      <c r="H116" s="4"/>
    </row>
    <row r="117" spans="8:8" x14ac:dyDescent="0.25">
      <c r="H117" s="4"/>
    </row>
    <row r="118" spans="8:8" x14ac:dyDescent="0.25">
      <c r="H118" s="4"/>
    </row>
    <row r="119" spans="8:8" x14ac:dyDescent="0.25">
      <c r="H119" s="4"/>
    </row>
    <row r="120" spans="8:8" x14ac:dyDescent="0.25">
      <c r="H120" s="4"/>
    </row>
    <row r="121" spans="8:8" x14ac:dyDescent="0.25">
      <c r="H121" s="4"/>
    </row>
    <row r="122" spans="8:8" x14ac:dyDescent="0.25">
      <c r="H122" s="4"/>
    </row>
    <row r="123" spans="8:8" x14ac:dyDescent="0.25">
      <c r="H123" s="4"/>
    </row>
    <row r="124" spans="8:8" x14ac:dyDescent="0.25">
      <c r="H124" s="4"/>
    </row>
    <row r="125" spans="8:8" x14ac:dyDescent="0.25">
      <c r="H125" s="4"/>
    </row>
    <row r="126" spans="8:8" x14ac:dyDescent="0.25">
      <c r="H126" s="4"/>
    </row>
    <row r="127" spans="8:8" x14ac:dyDescent="0.25">
      <c r="H127" s="4"/>
    </row>
    <row r="128" spans="8:8" x14ac:dyDescent="0.25">
      <c r="H128" s="4"/>
    </row>
    <row r="129" spans="8:8" x14ac:dyDescent="0.25">
      <c r="H129" s="4"/>
    </row>
    <row r="130" spans="8:8" x14ac:dyDescent="0.25">
      <c r="H130" s="4"/>
    </row>
    <row r="131" spans="8:8" x14ac:dyDescent="0.25">
      <c r="H131" s="4"/>
    </row>
    <row r="132" spans="8:8" x14ac:dyDescent="0.25">
      <c r="H132" s="4"/>
    </row>
    <row r="133" spans="8:8" x14ac:dyDescent="0.25">
      <c r="H133" s="4"/>
    </row>
    <row r="134" spans="8:8" x14ac:dyDescent="0.25">
      <c r="H134" s="4"/>
    </row>
    <row r="135" spans="8:8" x14ac:dyDescent="0.25">
      <c r="H135" s="4"/>
    </row>
    <row r="136" spans="8:8" x14ac:dyDescent="0.25">
      <c r="H136" s="4"/>
    </row>
    <row r="137" spans="8:8" x14ac:dyDescent="0.25">
      <c r="H137" s="4"/>
    </row>
    <row r="138" spans="8:8" x14ac:dyDescent="0.25">
      <c r="H138" s="4"/>
    </row>
    <row r="139" spans="8:8" x14ac:dyDescent="0.25">
      <c r="H139" s="4"/>
    </row>
    <row r="140" spans="8:8" x14ac:dyDescent="0.25">
      <c r="H140" s="4"/>
    </row>
    <row r="141" spans="8:8" x14ac:dyDescent="0.25">
      <c r="H141" s="4"/>
    </row>
    <row r="142" spans="8:8" x14ac:dyDescent="0.25">
      <c r="H142" s="4"/>
    </row>
    <row r="143" spans="8:8" x14ac:dyDescent="0.25">
      <c r="H143" s="4"/>
    </row>
    <row r="144" spans="8:8" x14ac:dyDescent="0.25">
      <c r="H144" s="4"/>
    </row>
    <row r="145" spans="8:8" x14ac:dyDescent="0.25">
      <c r="H145" s="4"/>
    </row>
    <row r="146" spans="8:8" x14ac:dyDescent="0.25">
      <c r="H146" s="4"/>
    </row>
    <row r="147" spans="8:8" x14ac:dyDescent="0.25">
      <c r="H147" s="4"/>
    </row>
    <row r="148" spans="8:8" x14ac:dyDescent="0.25">
      <c r="H148" s="4"/>
    </row>
    <row r="149" spans="8:8" x14ac:dyDescent="0.25">
      <c r="H149" s="4"/>
    </row>
    <row r="150" spans="8:8" x14ac:dyDescent="0.25">
      <c r="H150" s="4"/>
    </row>
    <row r="151" spans="8:8" x14ac:dyDescent="0.25">
      <c r="H151" s="4"/>
    </row>
    <row r="152" spans="8:8" x14ac:dyDescent="0.25">
      <c r="H152" s="4"/>
    </row>
    <row r="153" spans="8:8" x14ac:dyDescent="0.25">
      <c r="H153" s="4"/>
    </row>
    <row r="154" spans="8:8" x14ac:dyDescent="0.25">
      <c r="H154" s="4"/>
    </row>
    <row r="155" spans="8:8" x14ac:dyDescent="0.25">
      <c r="H155" s="4"/>
    </row>
    <row r="156" spans="8:8" x14ac:dyDescent="0.25">
      <c r="H156" s="4"/>
    </row>
    <row r="157" spans="8:8" x14ac:dyDescent="0.25">
      <c r="H157" s="4"/>
    </row>
    <row r="158" spans="8:8" x14ac:dyDescent="0.25">
      <c r="H158" s="4"/>
    </row>
    <row r="159" spans="8:8" x14ac:dyDescent="0.25">
      <c r="H159" s="4"/>
    </row>
    <row r="160" spans="8:8" x14ac:dyDescent="0.25">
      <c r="H160" s="4"/>
    </row>
    <row r="161" spans="8:8" x14ac:dyDescent="0.25">
      <c r="H161" s="4"/>
    </row>
    <row r="162" spans="8:8" x14ac:dyDescent="0.25">
      <c r="H162" s="4"/>
    </row>
    <row r="163" spans="8:8" x14ac:dyDescent="0.25">
      <c r="H163" s="4"/>
    </row>
    <row r="164" spans="8:8" x14ac:dyDescent="0.25">
      <c r="H164" s="4"/>
    </row>
    <row r="165" spans="8:8" x14ac:dyDescent="0.25">
      <c r="H165" s="4"/>
    </row>
    <row r="166" spans="8:8" x14ac:dyDescent="0.25">
      <c r="H166" s="4"/>
    </row>
    <row r="167" spans="8:8" x14ac:dyDescent="0.25">
      <c r="H167" s="4"/>
    </row>
    <row r="168" spans="8:8" x14ac:dyDescent="0.25">
      <c r="H168" s="4"/>
    </row>
    <row r="169" spans="8:8" x14ac:dyDescent="0.25">
      <c r="H169" s="4"/>
    </row>
    <row r="170" spans="8:8" x14ac:dyDescent="0.25">
      <c r="H170" s="4"/>
    </row>
    <row r="171" spans="8:8" x14ac:dyDescent="0.25">
      <c r="H171" s="4"/>
    </row>
    <row r="172" spans="8:8" x14ac:dyDescent="0.25">
      <c r="H172" s="4"/>
    </row>
    <row r="173" spans="8:8" x14ac:dyDescent="0.25">
      <c r="H173" s="4"/>
    </row>
    <row r="174" spans="8:8" x14ac:dyDescent="0.25">
      <c r="H174" s="4"/>
    </row>
    <row r="175" spans="8:8" x14ac:dyDescent="0.25">
      <c r="H175" s="4"/>
    </row>
    <row r="176" spans="8:8" x14ac:dyDescent="0.25">
      <c r="H176" s="4"/>
    </row>
    <row r="177" spans="8:8" x14ac:dyDescent="0.25">
      <c r="H177" s="4"/>
    </row>
    <row r="178" spans="8:8" x14ac:dyDescent="0.25">
      <c r="H178" s="4"/>
    </row>
    <row r="179" spans="8:8" x14ac:dyDescent="0.25">
      <c r="H179" s="4"/>
    </row>
    <row r="180" spans="8:8" x14ac:dyDescent="0.25">
      <c r="H180" s="4"/>
    </row>
    <row r="181" spans="8:8" x14ac:dyDescent="0.25">
      <c r="H181" s="4"/>
    </row>
    <row r="182" spans="8:8" x14ac:dyDescent="0.25">
      <c r="H182" s="4"/>
    </row>
    <row r="183" spans="8:8" x14ac:dyDescent="0.25">
      <c r="H183" s="4"/>
    </row>
    <row r="184" spans="8:8" x14ac:dyDescent="0.25">
      <c r="H184" s="4"/>
    </row>
    <row r="185" spans="8:8" x14ac:dyDescent="0.25">
      <c r="H185" s="4"/>
    </row>
    <row r="186" spans="8:8" x14ac:dyDescent="0.25">
      <c r="H186" s="4"/>
    </row>
    <row r="187" spans="8:8" x14ac:dyDescent="0.25">
      <c r="H187" s="4"/>
    </row>
    <row r="188" spans="8:8" x14ac:dyDescent="0.25">
      <c r="H188" s="4"/>
    </row>
    <row r="189" spans="8:8" x14ac:dyDescent="0.25">
      <c r="H189" s="4"/>
    </row>
    <row r="190" spans="8:8" x14ac:dyDescent="0.25">
      <c r="H190" s="4"/>
    </row>
    <row r="191" spans="8:8" x14ac:dyDescent="0.25">
      <c r="H191" s="4"/>
    </row>
    <row r="192" spans="8:8" x14ac:dyDescent="0.25">
      <c r="H192" s="4"/>
    </row>
    <row r="193" spans="8:8" x14ac:dyDescent="0.25">
      <c r="H193" s="4"/>
    </row>
    <row r="194" spans="8:8" x14ac:dyDescent="0.25">
      <c r="H194" s="4"/>
    </row>
    <row r="195" spans="8:8" x14ac:dyDescent="0.25">
      <c r="H195" s="4"/>
    </row>
    <row r="196" spans="8:8" x14ac:dyDescent="0.25">
      <c r="H196" s="4"/>
    </row>
    <row r="197" spans="8:8" x14ac:dyDescent="0.25">
      <c r="H197" s="4"/>
    </row>
    <row r="198" spans="8:8" x14ac:dyDescent="0.25">
      <c r="H198" s="4"/>
    </row>
    <row r="199" spans="8:8" x14ac:dyDescent="0.25">
      <c r="H199" s="4"/>
    </row>
    <row r="200" spans="8:8" x14ac:dyDescent="0.25">
      <c r="H200" s="4"/>
    </row>
    <row r="201" spans="8:8" x14ac:dyDescent="0.25">
      <c r="H201" s="4"/>
    </row>
    <row r="202" spans="8:8" x14ac:dyDescent="0.25">
      <c r="H202" s="4"/>
    </row>
    <row r="203" spans="8:8" x14ac:dyDescent="0.25">
      <c r="H203" s="4"/>
    </row>
    <row r="204" spans="8:8" x14ac:dyDescent="0.25">
      <c r="H204" s="4"/>
    </row>
    <row r="205" spans="8:8" x14ac:dyDescent="0.25">
      <c r="H205" s="4"/>
    </row>
    <row r="206" spans="8:8" x14ac:dyDescent="0.25">
      <c r="H206" s="4"/>
    </row>
    <row r="207" spans="8:8" x14ac:dyDescent="0.25">
      <c r="H207" s="4"/>
    </row>
    <row r="208" spans="8:8" x14ac:dyDescent="0.25">
      <c r="H208" s="4"/>
    </row>
    <row r="209" spans="8:8" x14ac:dyDescent="0.25">
      <c r="H209" s="4"/>
    </row>
    <row r="210" spans="8:8" x14ac:dyDescent="0.25">
      <c r="H210" s="4"/>
    </row>
    <row r="211" spans="8:8" x14ac:dyDescent="0.25">
      <c r="H211" s="4"/>
    </row>
    <row r="212" spans="8:8" x14ac:dyDescent="0.25">
      <c r="H212" s="4"/>
    </row>
    <row r="213" spans="8:8" x14ac:dyDescent="0.25">
      <c r="H213" s="4"/>
    </row>
    <row r="214" spans="8:8" x14ac:dyDescent="0.25">
      <c r="H214" s="4"/>
    </row>
    <row r="215" spans="8:8" x14ac:dyDescent="0.25">
      <c r="H215" s="4"/>
    </row>
    <row r="216" spans="8:8" x14ac:dyDescent="0.25">
      <c r="H216" s="4"/>
    </row>
    <row r="217" spans="8:8" x14ac:dyDescent="0.25">
      <c r="H217" s="4"/>
    </row>
    <row r="218" spans="8:8" x14ac:dyDescent="0.25">
      <c r="H218" s="4"/>
    </row>
    <row r="219" spans="8:8" x14ac:dyDescent="0.25">
      <c r="H219" s="4"/>
    </row>
    <row r="220" spans="8:8" x14ac:dyDescent="0.25">
      <c r="H220" s="4"/>
    </row>
    <row r="221" spans="8:8" x14ac:dyDescent="0.25">
      <c r="H221" s="4"/>
    </row>
    <row r="222" spans="8:8" x14ac:dyDescent="0.25">
      <c r="H222" s="4"/>
    </row>
    <row r="223" spans="8:8" x14ac:dyDescent="0.25">
      <c r="H223" s="4"/>
    </row>
    <row r="224" spans="8:8" x14ac:dyDescent="0.25">
      <c r="H224" s="4"/>
    </row>
    <row r="225" spans="8:8" x14ac:dyDescent="0.25">
      <c r="H225" s="4"/>
    </row>
    <row r="226" spans="8:8" x14ac:dyDescent="0.25">
      <c r="H226" s="4"/>
    </row>
    <row r="227" spans="8:8" x14ac:dyDescent="0.25">
      <c r="H227" s="4"/>
    </row>
    <row r="228" spans="8:8" x14ac:dyDescent="0.25">
      <c r="H228" s="4"/>
    </row>
    <row r="229" spans="8:8" x14ac:dyDescent="0.25">
      <c r="H229" s="4"/>
    </row>
    <row r="230" spans="8:8" x14ac:dyDescent="0.25">
      <c r="H230" s="4"/>
    </row>
    <row r="231" spans="8:8" x14ac:dyDescent="0.25">
      <c r="H231" s="4"/>
    </row>
    <row r="232" spans="8:8" x14ac:dyDescent="0.25">
      <c r="H232" s="4"/>
    </row>
    <row r="233" spans="8:8" x14ac:dyDescent="0.25">
      <c r="H233" s="4"/>
    </row>
    <row r="234" spans="8:8" x14ac:dyDescent="0.25">
      <c r="H234" s="4"/>
    </row>
    <row r="235" spans="8:8" x14ac:dyDescent="0.25">
      <c r="H235" s="4"/>
    </row>
    <row r="236" spans="8:8" x14ac:dyDescent="0.25">
      <c r="H236" s="4"/>
    </row>
    <row r="237" spans="8:8" x14ac:dyDescent="0.25">
      <c r="H237" s="4"/>
    </row>
    <row r="238" spans="8:8" x14ac:dyDescent="0.25">
      <c r="H238" s="4"/>
    </row>
    <row r="239" spans="8:8" x14ac:dyDescent="0.25">
      <c r="H239" s="4"/>
    </row>
    <row r="240" spans="8:8" x14ac:dyDescent="0.25">
      <c r="H240" s="4"/>
    </row>
    <row r="241" spans="8:8" x14ac:dyDescent="0.25">
      <c r="H241" s="4"/>
    </row>
    <row r="242" spans="8:8" x14ac:dyDescent="0.25">
      <c r="H242" s="4"/>
    </row>
    <row r="243" spans="8:8" x14ac:dyDescent="0.25">
      <c r="H243" s="4"/>
    </row>
    <row r="244" spans="8:8" x14ac:dyDescent="0.25">
      <c r="H244" s="4"/>
    </row>
    <row r="245" spans="8:8" x14ac:dyDescent="0.25">
      <c r="H245" s="4"/>
    </row>
    <row r="246" spans="8:8" x14ac:dyDescent="0.25">
      <c r="H246" s="4"/>
    </row>
    <row r="247" spans="8:8" x14ac:dyDescent="0.25">
      <c r="H247" s="4"/>
    </row>
    <row r="248" spans="8:8" x14ac:dyDescent="0.25">
      <c r="H248" s="4"/>
    </row>
    <row r="249" spans="8:8" x14ac:dyDescent="0.25">
      <c r="H249" s="4"/>
    </row>
    <row r="250" spans="8:8" x14ac:dyDescent="0.25">
      <c r="H250" s="4"/>
    </row>
    <row r="251" spans="8:8" x14ac:dyDescent="0.25">
      <c r="H251" s="4"/>
    </row>
    <row r="252" spans="8:8" x14ac:dyDescent="0.25">
      <c r="H252" s="4"/>
    </row>
    <row r="253" spans="8:8" x14ac:dyDescent="0.25">
      <c r="H253" s="4"/>
    </row>
    <row r="254" spans="8:8" x14ac:dyDescent="0.25">
      <c r="H254" s="4"/>
    </row>
    <row r="255" spans="8:8" x14ac:dyDescent="0.25">
      <c r="H255" s="4"/>
    </row>
    <row r="256" spans="8:8" x14ac:dyDescent="0.25">
      <c r="H256" s="4"/>
    </row>
    <row r="257" spans="8:8" x14ac:dyDescent="0.25">
      <c r="H257" s="4"/>
    </row>
    <row r="258" spans="8:8" x14ac:dyDescent="0.25">
      <c r="H258" s="4"/>
    </row>
    <row r="259" spans="8:8" x14ac:dyDescent="0.25">
      <c r="H259" s="4"/>
    </row>
    <row r="260" spans="8:8" x14ac:dyDescent="0.25">
      <c r="H260" s="4"/>
    </row>
    <row r="261" spans="8:8" x14ac:dyDescent="0.25">
      <c r="H261" s="4"/>
    </row>
    <row r="262" spans="8:8" x14ac:dyDescent="0.25">
      <c r="H262" s="4"/>
    </row>
    <row r="263" spans="8:8" x14ac:dyDescent="0.25">
      <c r="H263" s="4"/>
    </row>
    <row r="264" spans="8:8" x14ac:dyDescent="0.25">
      <c r="H264" s="4"/>
    </row>
    <row r="265" spans="8:8" x14ac:dyDescent="0.25">
      <c r="H265" s="4"/>
    </row>
    <row r="266" spans="8:8" x14ac:dyDescent="0.25">
      <c r="H266" s="4"/>
    </row>
    <row r="267" spans="8:8" x14ac:dyDescent="0.25">
      <c r="H267" s="4"/>
    </row>
    <row r="268" spans="8:8" x14ac:dyDescent="0.25">
      <c r="H268" s="4"/>
    </row>
    <row r="269" spans="8:8" x14ac:dyDescent="0.25">
      <c r="H269" s="4"/>
    </row>
    <row r="270" spans="8:8" x14ac:dyDescent="0.25">
      <c r="H270" s="4"/>
    </row>
    <row r="271" spans="8:8" x14ac:dyDescent="0.25">
      <c r="H271" s="4"/>
    </row>
    <row r="272" spans="8:8" x14ac:dyDescent="0.25">
      <c r="H272" s="4"/>
    </row>
    <row r="273" spans="8:8" x14ac:dyDescent="0.25">
      <c r="H273" s="4"/>
    </row>
    <row r="274" spans="8:8" x14ac:dyDescent="0.25">
      <c r="H274" s="4"/>
    </row>
    <row r="275" spans="8:8" x14ac:dyDescent="0.25">
      <c r="H275" s="4"/>
    </row>
    <row r="276" spans="8:8" x14ac:dyDescent="0.25">
      <c r="H276" s="4"/>
    </row>
    <row r="277" spans="8:8" x14ac:dyDescent="0.25">
      <c r="H277" s="4"/>
    </row>
    <row r="278" spans="8:8" x14ac:dyDescent="0.25">
      <c r="H278" s="4"/>
    </row>
    <row r="279" spans="8:8" x14ac:dyDescent="0.25">
      <c r="H279" s="4"/>
    </row>
    <row r="280" spans="8:8" x14ac:dyDescent="0.25">
      <c r="H280" s="4"/>
    </row>
    <row r="281" spans="8:8" x14ac:dyDescent="0.25">
      <c r="H281" s="4"/>
    </row>
    <row r="282" spans="8:8" x14ac:dyDescent="0.25">
      <c r="H282" s="4"/>
    </row>
    <row r="283" spans="8:8" x14ac:dyDescent="0.25">
      <c r="H283" s="4"/>
    </row>
    <row r="284" spans="8:8" x14ac:dyDescent="0.25">
      <c r="H284" s="4"/>
    </row>
    <row r="285" spans="8:8" x14ac:dyDescent="0.25">
      <c r="H285" s="4"/>
    </row>
    <row r="286" spans="8:8" x14ac:dyDescent="0.25">
      <c r="H286" s="4"/>
    </row>
    <row r="287" spans="8:8" x14ac:dyDescent="0.25">
      <c r="H287" s="4"/>
    </row>
    <row r="288" spans="8:8" x14ac:dyDescent="0.25">
      <c r="H288" s="4"/>
    </row>
    <row r="289" spans="8:8" x14ac:dyDescent="0.25">
      <c r="H289" s="4"/>
    </row>
    <row r="290" spans="8:8" x14ac:dyDescent="0.25">
      <c r="H290" s="4"/>
    </row>
    <row r="291" spans="8:8" x14ac:dyDescent="0.25">
      <c r="H291" s="4"/>
    </row>
    <row r="292" spans="8:8" x14ac:dyDescent="0.25">
      <c r="H292" s="4"/>
    </row>
    <row r="293" spans="8:8" x14ac:dyDescent="0.25">
      <c r="H293" s="4"/>
    </row>
    <row r="294" spans="8:8" x14ac:dyDescent="0.25">
      <c r="H294" s="4"/>
    </row>
    <row r="295" spans="8:8" x14ac:dyDescent="0.25">
      <c r="H295" s="4"/>
    </row>
    <row r="296" spans="8:8" x14ac:dyDescent="0.25">
      <c r="H296" s="4"/>
    </row>
    <row r="297" spans="8:8" x14ac:dyDescent="0.25">
      <c r="H297" s="4"/>
    </row>
    <row r="298" spans="8:8" x14ac:dyDescent="0.25">
      <c r="H298" s="4"/>
    </row>
    <row r="299" spans="8:8" x14ac:dyDescent="0.25">
      <c r="H299" s="4"/>
    </row>
    <row r="300" spans="8:8" x14ac:dyDescent="0.25">
      <c r="H300" s="4"/>
    </row>
    <row r="301" spans="8:8" x14ac:dyDescent="0.25">
      <c r="H301" s="4"/>
    </row>
    <row r="302" spans="8:8" x14ac:dyDescent="0.25">
      <c r="H302" s="4"/>
    </row>
    <row r="303" spans="8:8" x14ac:dyDescent="0.25">
      <c r="H303" s="4"/>
    </row>
    <row r="304" spans="8:8" x14ac:dyDescent="0.25">
      <c r="H304" s="4"/>
    </row>
    <row r="305" spans="8:8" x14ac:dyDescent="0.25">
      <c r="H305" s="4"/>
    </row>
    <row r="306" spans="8:8" x14ac:dyDescent="0.25">
      <c r="H306" s="4"/>
    </row>
    <row r="307" spans="8:8" x14ac:dyDescent="0.25">
      <c r="H307" s="4"/>
    </row>
    <row r="308" spans="8:8" x14ac:dyDescent="0.25">
      <c r="H308" s="4"/>
    </row>
    <row r="309" spans="8:8" x14ac:dyDescent="0.25">
      <c r="H309" s="4"/>
    </row>
    <row r="310" spans="8:8" x14ac:dyDescent="0.25">
      <c r="H310" s="4"/>
    </row>
    <row r="311" spans="8:8" x14ac:dyDescent="0.25">
      <c r="H311" s="4"/>
    </row>
    <row r="312" spans="8:8" x14ac:dyDescent="0.25">
      <c r="H312" s="4"/>
    </row>
    <row r="313" spans="8:8" x14ac:dyDescent="0.25">
      <c r="H313" s="4"/>
    </row>
    <row r="314" spans="8:8" x14ac:dyDescent="0.25">
      <c r="H314" s="4"/>
    </row>
    <row r="315" spans="8:8" x14ac:dyDescent="0.25">
      <c r="H315" s="4"/>
    </row>
    <row r="316" spans="8:8" x14ac:dyDescent="0.25">
      <c r="H316" s="4"/>
    </row>
    <row r="317" spans="8:8" x14ac:dyDescent="0.25">
      <c r="H317" s="4"/>
    </row>
    <row r="318" spans="8:8" x14ac:dyDescent="0.25">
      <c r="H318" s="4"/>
    </row>
    <row r="319" spans="8:8" x14ac:dyDescent="0.25">
      <c r="H319" s="4"/>
    </row>
    <row r="320" spans="8:8" x14ac:dyDescent="0.25">
      <c r="H320" s="4"/>
    </row>
    <row r="321" spans="8:8" x14ac:dyDescent="0.25">
      <c r="H321" s="4"/>
    </row>
    <row r="322" spans="8:8" x14ac:dyDescent="0.25">
      <c r="H322" s="4"/>
    </row>
    <row r="323" spans="8:8" x14ac:dyDescent="0.25">
      <c r="H323" s="4"/>
    </row>
    <row r="324" spans="8:8" x14ac:dyDescent="0.25">
      <c r="H324" s="4"/>
    </row>
    <row r="325" spans="8:8" x14ac:dyDescent="0.25">
      <c r="H325" s="4"/>
    </row>
    <row r="326" spans="8:8" x14ac:dyDescent="0.25">
      <c r="H326" s="4"/>
    </row>
    <row r="327" spans="8:8" x14ac:dyDescent="0.25">
      <c r="H327" s="4"/>
    </row>
    <row r="328" spans="8:8" x14ac:dyDescent="0.25">
      <c r="H328" s="4"/>
    </row>
    <row r="329" spans="8:8" x14ac:dyDescent="0.25">
      <c r="H329" s="4"/>
    </row>
    <row r="330" spans="8:8" x14ac:dyDescent="0.25">
      <c r="H330" s="4"/>
    </row>
    <row r="331" spans="8:8" x14ac:dyDescent="0.25">
      <c r="H331" s="4"/>
    </row>
    <row r="332" spans="8:8" x14ac:dyDescent="0.25">
      <c r="H332" s="4"/>
    </row>
    <row r="333" spans="8:8" x14ac:dyDescent="0.25">
      <c r="H333" s="4"/>
    </row>
    <row r="334" spans="8:8" x14ac:dyDescent="0.25">
      <c r="H334" s="4"/>
    </row>
    <row r="335" spans="8:8" x14ac:dyDescent="0.25">
      <c r="H335" s="4"/>
    </row>
    <row r="336" spans="8:8" x14ac:dyDescent="0.25">
      <c r="H336" s="4"/>
    </row>
    <row r="337" spans="8:8" x14ac:dyDescent="0.25">
      <c r="H337" s="4"/>
    </row>
    <row r="338" spans="8:8" x14ac:dyDescent="0.25">
      <c r="H338" s="4"/>
    </row>
    <row r="339" spans="8:8" x14ac:dyDescent="0.25">
      <c r="H339" s="4"/>
    </row>
    <row r="340" spans="8:8" x14ac:dyDescent="0.25">
      <c r="H340" s="4"/>
    </row>
    <row r="341" spans="8:8" x14ac:dyDescent="0.25">
      <c r="H341" s="4"/>
    </row>
    <row r="342" spans="8:8" x14ac:dyDescent="0.25">
      <c r="H342" s="4"/>
    </row>
    <row r="343" spans="8:8" x14ac:dyDescent="0.25">
      <c r="H343" s="4"/>
    </row>
    <row r="344" spans="8:8" x14ac:dyDescent="0.25">
      <c r="H344" s="4"/>
    </row>
    <row r="345" spans="8:8" x14ac:dyDescent="0.25">
      <c r="H345" s="4"/>
    </row>
    <row r="346" spans="8:8" x14ac:dyDescent="0.25">
      <c r="H346" s="4"/>
    </row>
    <row r="347" spans="8:8" x14ac:dyDescent="0.25">
      <c r="H347" s="4"/>
    </row>
    <row r="348" spans="8:8" x14ac:dyDescent="0.25">
      <c r="H348" s="4"/>
    </row>
    <row r="349" spans="8:8" x14ac:dyDescent="0.25">
      <c r="H349" s="4"/>
    </row>
    <row r="350" spans="8:8" x14ac:dyDescent="0.25">
      <c r="H350" s="4"/>
    </row>
    <row r="351" spans="8:8" x14ac:dyDescent="0.25">
      <c r="H351" s="4"/>
    </row>
    <row r="352" spans="8:8" x14ac:dyDescent="0.25">
      <c r="H352" s="4"/>
    </row>
    <row r="353" spans="8:8" x14ac:dyDescent="0.25">
      <c r="H353" s="4"/>
    </row>
    <row r="354" spans="8:8" x14ac:dyDescent="0.25">
      <c r="H354" s="4"/>
    </row>
    <row r="355" spans="8:8" x14ac:dyDescent="0.25">
      <c r="H355" s="4"/>
    </row>
    <row r="356" spans="8:8" x14ac:dyDescent="0.25">
      <c r="H356" s="4"/>
    </row>
    <row r="357" spans="8:8" x14ac:dyDescent="0.25">
      <c r="H357" s="4"/>
    </row>
    <row r="358" spans="8:8" x14ac:dyDescent="0.25">
      <c r="H358" s="4"/>
    </row>
    <row r="359" spans="8:8" x14ac:dyDescent="0.25">
      <c r="H359" s="4"/>
    </row>
    <row r="360" spans="8:8" x14ac:dyDescent="0.25">
      <c r="H360" s="4"/>
    </row>
    <row r="361" spans="8:8" x14ac:dyDescent="0.25">
      <c r="H361" s="4"/>
    </row>
    <row r="362" spans="8:8" x14ac:dyDescent="0.25">
      <c r="H362" s="4"/>
    </row>
    <row r="363" spans="8:8" x14ac:dyDescent="0.25">
      <c r="H363" s="4"/>
    </row>
    <row r="364" spans="8:8" x14ac:dyDescent="0.25">
      <c r="H364" s="4"/>
    </row>
    <row r="365" spans="8:8" x14ac:dyDescent="0.25">
      <c r="H365" s="4"/>
    </row>
    <row r="366" spans="8:8" x14ac:dyDescent="0.25">
      <c r="H366" s="4"/>
    </row>
    <row r="367" spans="8:8" x14ac:dyDescent="0.25">
      <c r="H367" s="4"/>
    </row>
    <row r="368" spans="8:8" x14ac:dyDescent="0.25">
      <c r="H368" s="4"/>
    </row>
    <row r="369" spans="8:8" x14ac:dyDescent="0.25">
      <c r="H369" s="4"/>
    </row>
    <row r="370" spans="8:8" x14ac:dyDescent="0.25">
      <c r="H370" s="4"/>
    </row>
    <row r="371" spans="8:8" x14ac:dyDescent="0.25">
      <c r="H371" s="4"/>
    </row>
    <row r="372" spans="8:8" x14ac:dyDescent="0.25">
      <c r="H372" s="4"/>
    </row>
    <row r="373" spans="8:8" x14ac:dyDescent="0.25">
      <c r="H373" s="4"/>
    </row>
  </sheetData>
  <mergeCells count="7">
    <mergeCell ref="B1:L1"/>
    <mergeCell ref="A2:L2"/>
    <mergeCell ref="A20:M20"/>
    <mergeCell ref="J3:L3"/>
    <mergeCell ref="D3:I3"/>
    <mergeCell ref="A4:L4"/>
    <mergeCell ref="A19:L19"/>
  </mergeCells>
  <phoneticPr fontId="0" type="noConversion"/>
  <pageMargins left="0.25" right="0.25" top="0.75" bottom="0.75" header="0.3" footer="0.3"/>
  <pageSetup paperSize="9" scale="74" orientation="landscape" r:id="rId1"/>
  <customProperties>
    <customPr name="LastActive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URIST</dc:creator>
  <cp:lastModifiedBy>Якимова Наталья Владимировна</cp:lastModifiedBy>
  <cp:lastPrinted>2026-08-12T07:53:37Z</cp:lastPrinted>
  <dcterms:created xsi:type="dcterms:W3CDTF">2014-01-17T08:53:04Z</dcterms:created>
  <dcterms:modified xsi:type="dcterms:W3CDTF">2026-08-12T07:54:15Z</dcterms:modified>
</cp:coreProperties>
</file>