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'!$B$1:$K$12</definedName>
  </definedNames>
  <calcPr calcId="162913"/>
</workbook>
</file>

<file path=xl/calcChain.xml><?xml version="1.0" encoding="utf-8"?>
<calcChain xmlns="http://schemas.openxmlformats.org/spreadsheetml/2006/main">
  <c r="F7" i="2" l="1"/>
  <c r="K7" i="2" s="1"/>
  <c r="I7" i="2"/>
  <c r="J7" i="2" l="1"/>
  <c r="I4" i="2"/>
  <c r="I5" i="2"/>
  <c r="I6" i="2"/>
  <c r="F3" i="2"/>
  <c r="F4" i="2"/>
  <c r="F5" i="2"/>
  <c r="K5" i="2" s="1"/>
  <c r="F6" i="2"/>
  <c r="K6" i="2" s="1"/>
  <c r="J6" i="2" l="1"/>
  <c r="J4" i="2"/>
  <c r="J5" i="2"/>
  <c r="K4" i="2"/>
  <c r="K3" i="2"/>
  <c r="K8" i="2" l="1"/>
  <c r="I3" i="2"/>
  <c r="J3" i="2" l="1"/>
</calcChain>
</file>

<file path=xl/sharedStrings.xml><?xml version="1.0" encoding="utf-8"?>
<sst xmlns="http://schemas.openxmlformats.org/spreadsheetml/2006/main" count="25" uniqueCount="18">
  <si>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</si>
  <si>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</si>
  <si>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</si>
  <si>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</si>
  <si>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</si>
  <si>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</si>
  <si>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</si>
  <si>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</si>
  <si>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</si>
  <si>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</si>
  <si>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</si>
  <si>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</si>
  <si>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>Gidroplugs-Biopor
(водоизоляционные беруши) арт. 19
(конха)</t>
  </si>
  <si>
    <t>ИУВ Comfort Biopor (стандартная
форма) арт. 25 (SE конха)</t>
  </si>
  <si>
    <t>ИУВ Premium Foto Tес
(стандартная форма) арт. 25 (конха)</t>
  </si>
  <si>
    <t xml:space="preserve">ИУВ Premium Foto Tес
(стандартная форма) арт. 29 (SE
канал)
</t>
  </si>
  <si>
    <t>D_SkyComfort- Biopor
(шумоизоляционный вкладыш
SkyComfort c DLO фильтром
Sanohra-fly) арт.19 (конха)</t>
  </si>
  <si>
    <t>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</si>
</sst>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Normal="100" workbookViewId="0">
      <selection activeCell="F17" sqref="F17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17</v>
      </c>
      <c r="D2" s="3" t="s">
        <v>17</v>
      </c>
      <c r="E2" s="3" t="s">
        <v>17</v>
      </c>
      <c r="F2" s="24"/>
      <c r="G2" s="24"/>
      <c r="H2" s="18"/>
      <c r="I2" s="24"/>
      <c r="J2" s="24"/>
      <c r="K2" s="24"/>
    </row>
    <row r="3" spans="1:13" ht="36" x14ac:dyDescent="0.2">
      <c r="A3" s="13">
        <v>1</v>
      </c>
      <c r="B3" s="14" t="s">
        <v>12</v>
      </c>
      <c r="C3" s="4">
        <v>1300</v>
      </c>
      <c r="D3" s="4">
        <v>1200</v>
      </c>
      <c r="E3" s="4">
        <v>1100</v>
      </c>
      <c r="F3" s="4">
        <f>ROUND(AVERAGE(C3:E3),2)</f>
        <v>1200</v>
      </c>
      <c r="G3" s="5">
        <v>9</v>
      </c>
      <c r="H3" s="5" t="s">
        <v>11</v>
      </c>
      <c r="I3" s="4">
        <f t="shared" ref="I3:I7" si="0">STDEV(C3:E3)</f>
        <v>100</v>
      </c>
      <c r="J3" s="6">
        <f t="shared" ref="J3:J7" si="1">I3/F3</f>
        <v>8.3333333333333329E-2</v>
      </c>
      <c r="K3" s="16">
        <f t="shared" ref="K3:K7" si="2">F3*G3</f>
        <v>10800</v>
      </c>
      <c r="L3" s="7"/>
      <c r="M3" s="8"/>
    </row>
    <row r="4" spans="1:13" ht="30.75" customHeight="1" x14ac:dyDescent="0.2">
      <c r="A4" s="13">
        <v>2</v>
      </c>
      <c r="B4" s="14" t="s">
        <v>13</v>
      </c>
      <c r="C4" s="4">
        <v>1200</v>
      </c>
      <c r="D4" s="4">
        <v>1000</v>
      </c>
      <c r="E4" s="4">
        <v>935</v>
      </c>
      <c r="F4" s="4">
        <f t="shared" ref="F4:F7" si="3">ROUND(AVERAGE(C4:E4),2)</f>
        <v>1045</v>
      </c>
      <c r="G4" s="5">
        <v>1</v>
      </c>
      <c r="H4" s="5" t="s">
        <v>11</v>
      </c>
      <c r="I4" s="4">
        <f t="shared" si="0"/>
        <v>138.11227316933133</v>
      </c>
      <c r="J4" s="6">
        <f t="shared" si="1"/>
        <v>0.13216485470749409</v>
      </c>
      <c r="K4" s="16">
        <f t="shared" si="2"/>
        <v>1045</v>
      </c>
      <c r="L4" s="7"/>
      <c r="M4" s="8"/>
    </row>
    <row r="5" spans="1:13" ht="24" x14ac:dyDescent="0.2">
      <c r="A5" s="13">
        <v>3</v>
      </c>
      <c r="B5" s="14" t="s">
        <v>14</v>
      </c>
      <c r="C5" s="4">
        <v>1000</v>
      </c>
      <c r="D5" s="4">
        <v>990</v>
      </c>
      <c r="E5" s="4">
        <v>880</v>
      </c>
      <c r="F5" s="4">
        <f t="shared" si="3"/>
        <v>956.67</v>
      </c>
      <c r="G5" s="5">
        <v>4</v>
      </c>
      <c r="H5" s="5" t="s">
        <v>11</v>
      </c>
      <c r="I5" s="4">
        <f t="shared" si="0"/>
        <v>66.583281184793933</v>
      </c>
      <c r="J5" s="6">
        <f t="shared" si="1"/>
        <v>6.9599006119972343E-2</v>
      </c>
      <c r="K5" s="16">
        <f t="shared" si="2"/>
        <v>3826.68</v>
      </c>
      <c r="L5" s="7"/>
      <c r="M5" s="8"/>
    </row>
    <row r="6" spans="1:13" ht="48" customHeight="1" x14ac:dyDescent="0.2">
      <c r="A6" s="13">
        <v>4</v>
      </c>
      <c r="B6" s="19" t="s">
        <v>15</v>
      </c>
      <c r="C6" s="4">
        <v>1000</v>
      </c>
      <c r="D6" s="4">
        <v>990</v>
      </c>
      <c r="E6" s="4">
        <v>880</v>
      </c>
      <c r="F6" s="4">
        <f t="shared" si="3"/>
        <v>956.67</v>
      </c>
      <c r="G6" s="5">
        <v>2</v>
      </c>
      <c r="H6" s="5" t="s">
        <v>11</v>
      </c>
      <c r="I6" s="4">
        <f t="shared" si="0"/>
        <v>66.583281184793933</v>
      </c>
      <c r="J6" s="6">
        <f t="shared" si="1"/>
        <v>6.9599006119972343E-2</v>
      </c>
      <c r="K6" s="16">
        <f t="shared" si="2"/>
        <v>1913.34</v>
      </c>
      <c r="L6" s="7"/>
      <c r="M6" s="8"/>
    </row>
    <row r="7" spans="1:13" ht="48" x14ac:dyDescent="0.2">
      <c r="A7" s="13">
        <v>5</v>
      </c>
      <c r="B7" s="14" t="s">
        <v>16</v>
      </c>
      <c r="C7" s="4">
        <v>3200</v>
      </c>
      <c r="D7" s="4">
        <v>3150</v>
      </c>
      <c r="E7" s="4">
        <v>2860</v>
      </c>
      <c r="F7" s="4">
        <f t="shared" si="3"/>
        <v>3070</v>
      </c>
      <c r="G7" s="5">
        <v>2</v>
      </c>
      <c r="H7" s="5" t="s">
        <v>11</v>
      </c>
      <c r="I7" s="4">
        <f t="shared" si="0"/>
        <v>183.5755975068582</v>
      </c>
      <c r="J7" s="6">
        <f t="shared" si="1"/>
        <v>5.9796611565751855E-2</v>
      </c>
      <c r="K7" s="16">
        <f t="shared" si="2"/>
        <v>6140</v>
      </c>
      <c r="L7" s="7"/>
      <c r="M7" s="8"/>
    </row>
    <row r="8" spans="1:13" ht="14.25" customHeight="1" x14ac:dyDescent="0.2">
      <c r="A8" s="12"/>
      <c r="B8" s="20" t="s">
        <v>7</v>
      </c>
      <c r="C8" s="21"/>
      <c r="D8" s="21"/>
      <c r="E8" s="21"/>
      <c r="F8" s="21"/>
      <c r="G8" s="21"/>
      <c r="H8" s="21"/>
      <c r="I8" s="21"/>
      <c r="J8" s="22"/>
      <c r="K8" s="9">
        <f>SUM(K3:K7)</f>
        <v>23725.02</v>
      </c>
      <c r="L8" s="17"/>
    </row>
    <row r="13" spans="1:13" x14ac:dyDescent="0.2">
      <c r="C13" s="10"/>
      <c r="D13" s="10"/>
      <c r="E13" s="10"/>
    </row>
    <row r="14" spans="1:13" x14ac:dyDescent="0.2">
      <c r="C14" s="10"/>
      <c r="D14" s="10"/>
      <c r="E14" s="10"/>
    </row>
  </sheetData>
  <mergeCells count="8">
    <mergeCell ref="B8:J8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2026-08-11T13:06:00Z</dcterms:modified>
</cp:coreProperties>
</file>