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9040" windowHeight="15840"/>
  </bookViews>
  <sheets>
    <sheet name="Как расчитать цену формулы" sheetId="3" r:id="rId1"/>
    <sheet name="Лист1" sheetId="4" r:id="rId2"/>
  </sheets>
  <calcPr calcId="125725" refMode="R1C1"/>
</workbook>
</file>

<file path=xl/calcChain.xml><?xml version="1.0" encoding="utf-8"?>
<calcChain xmlns="http://schemas.openxmlformats.org/spreadsheetml/2006/main">
  <c r="K5" i="3"/>
  <c r="L5" s="1"/>
  <c r="M5" s="1"/>
  <c r="H5"/>
  <c r="I5" s="1"/>
  <c r="J5" s="1"/>
  <c r="N5" l="1"/>
</calcChain>
</file>

<file path=xl/sharedStrings.xml><?xml version="1.0" encoding="utf-8"?>
<sst xmlns="http://schemas.openxmlformats.org/spreadsheetml/2006/main" count="26" uniqueCount="26">
  <si>
    <t>-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</si>
  <si>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</si>
  <si>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</si>
  <si>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</si>
  <si>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</si>
  <si>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</si>
  <si>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</si>
  <si>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</si>
  <si>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</si>
  <si>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</si>
  <si>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</si>
  <si>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</si>
  <si>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</si>
  <si>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</si>
  <si>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 </t>
  </si>
  <si>
    <t>Коммерческие предложения (руб./ед.изм.)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</si>
  <si>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</si>
  <si>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</si>
  <si>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Провод СИП 3*150+1*95</t>
  </si>
  <si>
    <t>КП от 20.07.2026 № БК00-192166</t>
  </si>
  <si>
    <t>КП от 20.07.2026 № КИ00-000111</t>
  </si>
  <si>
    <t>Главный инженер___________Крапивин Д.А.</t>
  </si>
  <si>
    <t>Дата составления ______________2026 г.</t>
  </si>
  <si>
    <t>КП от 06.08.2026 № 53680235</t>
  </si>
  <si>
    <t>В рамках выделенных лимитов бюджетных обязательств и в целях эффективного расходования бюджетных средств,                                                                                                       начальная (максимальлная) цена контракта  составит  80397,00 рублей</t>
  </si>
  <si>
    <t>метр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</si>
</sst>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2" fontId="12" fillId="0" borderId="0" xfId="0" applyNumberFormat="1" applyFont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top" wrapText="1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10" xfId="0" applyFont="1" applyBorder="1" applyAlignment="1">
      <alignment vertical="center" wrapText="1"/>
    </xf>
    <xf numFmtId="0" fontId="13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58225" y="26860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9525" y="26574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10725" y="33337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8583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zoomScale="90" zoomScaleNormal="90" workbookViewId="0">
      <selection activeCell="D6" sqref="D6"/>
    </sheetView>
  </sheetViews>
  <sheetFormatPr defaultRowHeight="12.75"/>
  <cols>
    <col min="1" max="1" width="38.42578125" style="2" customWidth="1"/>
    <col min="2" max="2" width="5.85546875" style="2" customWidth="1"/>
    <col min="3" max="3" width="6.85546875" style="2" customWidth="1"/>
    <col min="4" max="6" width="11.7109375" style="2" customWidth="1"/>
    <col min="7" max="7" width="9.140625" style="2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11.85546875" style="2" customWidth="1"/>
    <col min="13" max="13" width="12" style="2" customWidth="1"/>
    <col min="14" max="14" width="18" style="2" customWidth="1"/>
    <col min="15" max="255" width="9.140625" style="2"/>
    <col min="256" max="256" width="3.140625" style="2" customWidth="1"/>
    <col min="257" max="257" width="38.4257812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140625" style="2"/>
    <col min="264" max="264" width="15.5703125" style="2" customWidth="1"/>
    <col min="265" max="265" width="15.42578125" style="2" customWidth="1"/>
    <col min="266" max="266" width="14.28515625" style="2" customWidth="1"/>
    <col min="267" max="267" width="22.7109375" style="2" customWidth="1"/>
    <col min="268" max="268" width="9.42578125" style="2" bestFit="1" customWidth="1"/>
    <col min="269" max="269" width="9.28515625" style="2" bestFit="1" customWidth="1"/>
    <col min="270" max="270" width="10.5703125" style="2" bestFit="1" customWidth="1"/>
    <col min="271" max="511" width="9.140625" style="2"/>
    <col min="512" max="512" width="3.140625" style="2" customWidth="1"/>
    <col min="513" max="513" width="38.4257812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140625" style="2"/>
    <col min="520" max="520" width="15.5703125" style="2" customWidth="1"/>
    <col min="521" max="521" width="15.42578125" style="2" customWidth="1"/>
    <col min="522" max="522" width="14.28515625" style="2" customWidth="1"/>
    <col min="523" max="523" width="22.7109375" style="2" customWidth="1"/>
    <col min="524" max="524" width="9.42578125" style="2" bestFit="1" customWidth="1"/>
    <col min="525" max="525" width="9.28515625" style="2" bestFit="1" customWidth="1"/>
    <col min="526" max="526" width="10.5703125" style="2" bestFit="1" customWidth="1"/>
    <col min="527" max="767" width="9.140625" style="2"/>
    <col min="768" max="768" width="3.140625" style="2" customWidth="1"/>
    <col min="769" max="769" width="38.4257812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140625" style="2"/>
    <col min="776" max="776" width="15.5703125" style="2" customWidth="1"/>
    <col min="777" max="777" width="15.42578125" style="2" customWidth="1"/>
    <col min="778" max="778" width="14.28515625" style="2" customWidth="1"/>
    <col min="779" max="779" width="22.7109375" style="2" customWidth="1"/>
    <col min="780" max="780" width="9.42578125" style="2" bestFit="1" customWidth="1"/>
    <col min="781" max="781" width="9.28515625" style="2" bestFit="1" customWidth="1"/>
    <col min="782" max="782" width="10.5703125" style="2" bestFit="1" customWidth="1"/>
    <col min="783" max="1023" width="9.140625" style="2"/>
    <col min="1024" max="1024" width="3.140625" style="2" customWidth="1"/>
    <col min="1025" max="1025" width="38.4257812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140625" style="2"/>
    <col min="1032" max="1032" width="15.5703125" style="2" customWidth="1"/>
    <col min="1033" max="1033" width="15.42578125" style="2" customWidth="1"/>
    <col min="1034" max="1034" width="14.28515625" style="2" customWidth="1"/>
    <col min="1035" max="1035" width="22.7109375" style="2" customWidth="1"/>
    <col min="1036" max="1036" width="9.42578125" style="2" bestFit="1" customWidth="1"/>
    <col min="1037" max="1037" width="9.28515625" style="2" bestFit="1" customWidth="1"/>
    <col min="1038" max="1038" width="10.5703125" style="2" bestFit="1" customWidth="1"/>
    <col min="1039" max="1279" width="9.140625" style="2"/>
    <col min="1280" max="1280" width="3.140625" style="2" customWidth="1"/>
    <col min="1281" max="1281" width="38.4257812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140625" style="2"/>
    <col min="1288" max="1288" width="15.5703125" style="2" customWidth="1"/>
    <col min="1289" max="1289" width="15.42578125" style="2" customWidth="1"/>
    <col min="1290" max="1290" width="14.28515625" style="2" customWidth="1"/>
    <col min="1291" max="1291" width="22.7109375" style="2" customWidth="1"/>
    <col min="1292" max="1292" width="9.42578125" style="2" bestFit="1" customWidth="1"/>
    <col min="1293" max="1293" width="9.28515625" style="2" bestFit="1" customWidth="1"/>
    <col min="1294" max="1294" width="10.5703125" style="2" bestFit="1" customWidth="1"/>
    <col min="1295" max="1535" width="9.140625" style="2"/>
    <col min="1536" max="1536" width="3.140625" style="2" customWidth="1"/>
    <col min="1537" max="1537" width="38.4257812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140625" style="2"/>
    <col min="1544" max="1544" width="15.5703125" style="2" customWidth="1"/>
    <col min="1545" max="1545" width="15.42578125" style="2" customWidth="1"/>
    <col min="1546" max="1546" width="14.28515625" style="2" customWidth="1"/>
    <col min="1547" max="1547" width="22.7109375" style="2" customWidth="1"/>
    <col min="1548" max="1548" width="9.42578125" style="2" bestFit="1" customWidth="1"/>
    <col min="1549" max="1549" width="9.28515625" style="2" bestFit="1" customWidth="1"/>
    <col min="1550" max="1550" width="10.5703125" style="2" bestFit="1" customWidth="1"/>
    <col min="1551" max="1791" width="9.140625" style="2"/>
    <col min="1792" max="1792" width="3.140625" style="2" customWidth="1"/>
    <col min="1793" max="1793" width="38.4257812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140625" style="2"/>
    <col min="1800" max="1800" width="15.5703125" style="2" customWidth="1"/>
    <col min="1801" max="1801" width="15.42578125" style="2" customWidth="1"/>
    <col min="1802" max="1802" width="14.28515625" style="2" customWidth="1"/>
    <col min="1803" max="1803" width="22.7109375" style="2" customWidth="1"/>
    <col min="1804" max="1804" width="9.42578125" style="2" bestFit="1" customWidth="1"/>
    <col min="1805" max="1805" width="9.28515625" style="2" bestFit="1" customWidth="1"/>
    <col min="1806" max="1806" width="10.5703125" style="2" bestFit="1" customWidth="1"/>
    <col min="1807" max="2047" width="9.140625" style="2"/>
    <col min="2048" max="2048" width="3.140625" style="2" customWidth="1"/>
    <col min="2049" max="2049" width="38.4257812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140625" style="2"/>
    <col min="2056" max="2056" width="15.5703125" style="2" customWidth="1"/>
    <col min="2057" max="2057" width="15.42578125" style="2" customWidth="1"/>
    <col min="2058" max="2058" width="14.28515625" style="2" customWidth="1"/>
    <col min="2059" max="2059" width="22.7109375" style="2" customWidth="1"/>
    <col min="2060" max="2060" width="9.42578125" style="2" bestFit="1" customWidth="1"/>
    <col min="2061" max="2061" width="9.28515625" style="2" bestFit="1" customWidth="1"/>
    <col min="2062" max="2062" width="10.5703125" style="2" bestFit="1" customWidth="1"/>
    <col min="2063" max="2303" width="9.140625" style="2"/>
    <col min="2304" max="2304" width="3.140625" style="2" customWidth="1"/>
    <col min="2305" max="2305" width="38.4257812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140625" style="2"/>
    <col min="2312" max="2312" width="15.5703125" style="2" customWidth="1"/>
    <col min="2313" max="2313" width="15.42578125" style="2" customWidth="1"/>
    <col min="2314" max="2314" width="14.28515625" style="2" customWidth="1"/>
    <col min="2315" max="2315" width="22.7109375" style="2" customWidth="1"/>
    <col min="2316" max="2316" width="9.42578125" style="2" bestFit="1" customWidth="1"/>
    <col min="2317" max="2317" width="9.28515625" style="2" bestFit="1" customWidth="1"/>
    <col min="2318" max="2318" width="10.5703125" style="2" bestFit="1" customWidth="1"/>
    <col min="2319" max="2559" width="9.140625" style="2"/>
    <col min="2560" max="2560" width="3.140625" style="2" customWidth="1"/>
    <col min="2561" max="2561" width="38.4257812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140625" style="2"/>
    <col min="2568" max="2568" width="15.5703125" style="2" customWidth="1"/>
    <col min="2569" max="2569" width="15.42578125" style="2" customWidth="1"/>
    <col min="2570" max="2570" width="14.28515625" style="2" customWidth="1"/>
    <col min="2571" max="2571" width="22.7109375" style="2" customWidth="1"/>
    <col min="2572" max="2572" width="9.42578125" style="2" bestFit="1" customWidth="1"/>
    <col min="2573" max="2573" width="9.28515625" style="2" bestFit="1" customWidth="1"/>
    <col min="2574" max="2574" width="10.5703125" style="2" bestFit="1" customWidth="1"/>
    <col min="2575" max="2815" width="9.140625" style="2"/>
    <col min="2816" max="2816" width="3.140625" style="2" customWidth="1"/>
    <col min="2817" max="2817" width="38.4257812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140625" style="2"/>
    <col min="2824" max="2824" width="15.5703125" style="2" customWidth="1"/>
    <col min="2825" max="2825" width="15.42578125" style="2" customWidth="1"/>
    <col min="2826" max="2826" width="14.28515625" style="2" customWidth="1"/>
    <col min="2827" max="2827" width="22.7109375" style="2" customWidth="1"/>
    <col min="2828" max="2828" width="9.42578125" style="2" bestFit="1" customWidth="1"/>
    <col min="2829" max="2829" width="9.28515625" style="2" bestFit="1" customWidth="1"/>
    <col min="2830" max="2830" width="10.5703125" style="2" bestFit="1" customWidth="1"/>
    <col min="2831" max="3071" width="9.140625" style="2"/>
    <col min="3072" max="3072" width="3.140625" style="2" customWidth="1"/>
    <col min="3073" max="3073" width="38.4257812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140625" style="2"/>
    <col min="3080" max="3080" width="15.5703125" style="2" customWidth="1"/>
    <col min="3081" max="3081" width="15.42578125" style="2" customWidth="1"/>
    <col min="3082" max="3082" width="14.28515625" style="2" customWidth="1"/>
    <col min="3083" max="3083" width="22.7109375" style="2" customWidth="1"/>
    <col min="3084" max="3084" width="9.42578125" style="2" bestFit="1" customWidth="1"/>
    <col min="3085" max="3085" width="9.28515625" style="2" bestFit="1" customWidth="1"/>
    <col min="3086" max="3086" width="10.5703125" style="2" bestFit="1" customWidth="1"/>
    <col min="3087" max="3327" width="9.140625" style="2"/>
    <col min="3328" max="3328" width="3.140625" style="2" customWidth="1"/>
    <col min="3329" max="3329" width="38.4257812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140625" style="2"/>
    <col min="3336" max="3336" width="15.5703125" style="2" customWidth="1"/>
    <col min="3337" max="3337" width="15.42578125" style="2" customWidth="1"/>
    <col min="3338" max="3338" width="14.28515625" style="2" customWidth="1"/>
    <col min="3339" max="3339" width="22.7109375" style="2" customWidth="1"/>
    <col min="3340" max="3340" width="9.42578125" style="2" bestFit="1" customWidth="1"/>
    <col min="3341" max="3341" width="9.28515625" style="2" bestFit="1" customWidth="1"/>
    <col min="3342" max="3342" width="10.5703125" style="2" bestFit="1" customWidth="1"/>
    <col min="3343" max="3583" width="9.140625" style="2"/>
    <col min="3584" max="3584" width="3.140625" style="2" customWidth="1"/>
    <col min="3585" max="3585" width="38.4257812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140625" style="2"/>
    <col min="3592" max="3592" width="15.5703125" style="2" customWidth="1"/>
    <col min="3593" max="3593" width="15.42578125" style="2" customWidth="1"/>
    <col min="3594" max="3594" width="14.28515625" style="2" customWidth="1"/>
    <col min="3595" max="3595" width="22.7109375" style="2" customWidth="1"/>
    <col min="3596" max="3596" width="9.42578125" style="2" bestFit="1" customWidth="1"/>
    <col min="3597" max="3597" width="9.28515625" style="2" bestFit="1" customWidth="1"/>
    <col min="3598" max="3598" width="10.5703125" style="2" bestFit="1" customWidth="1"/>
    <col min="3599" max="3839" width="9.140625" style="2"/>
    <col min="3840" max="3840" width="3.140625" style="2" customWidth="1"/>
    <col min="3841" max="3841" width="38.4257812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140625" style="2"/>
    <col min="3848" max="3848" width="15.5703125" style="2" customWidth="1"/>
    <col min="3849" max="3849" width="15.42578125" style="2" customWidth="1"/>
    <col min="3850" max="3850" width="14.28515625" style="2" customWidth="1"/>
    <col min="3851" max="3851" width="22.7109375" style="2" customWidth="1"/>
    <col min="3852" max="3852" width="9.42578125" style="2" bestFit="1" customWidth="1"/>
    <col min="3853" max="3853" width="9.28515625" style="2" bestFit="1" customWidth="1"/>
    <col min="3854" max="3854" width="10.5703125" style="2" bestFit="1" customWidth="1"/>
    <col min="3855" max="4095" width="9.140625" style="2"/>
    <col min="4096" max="4096" width="3.140625" style="2" customWidth="1"/>
    <col min="4097" max="4097" width="38.4257812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140625" style="2"/>
    <col min="4104" max="4104" width="15.5703125" style="2" customWidth="1"/>
    <col min="4105" max="4105" width="15.42578125" style="2" customWidth="1"/>
    <col min="4106" max="4106" width="14.28515625" style="2" customWidth="1"/>
    <col min="4107" max="4107" width="22.7109375" style="2" customWidth="1"/>
    <col min="4108" max="4108" width="9.42578125" style="2" bestFit="1" customWidth="1"/>
    <col min="4109" max="4109" width="9.28515625" style="2" bestFit="1" customWidth="1"/>
    <col min="4110" max="4110" width="10.5703125" style="2" bestFit="1" customWidth="1"/>
    <col min="4111" max="4351" width="9.140625" style="2"/>
    <col min="4352" max="4352" width="3.140625" style="2" customWidth="1"/>
    <col min="4353" max="4353" width="38.4257812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140625" style="2"/>
    <col min="4360" max="4360" width="15.5703125" style="2" customWidth="1"/>
    <col min="4361" max="4361" width="15.42578125" style="2" customWidth="1"/>
    <col min="4362" max="4362" width="14.28515625" style="2" customWidth="1"/>
    <col min="4363" max="4363" width="22.7109375" style="2" customWidth="1"/>
    <col min="4364" max="4364" width="9.42578125" style="2" bestFit="1" customWidth="1"/>
    <col min="4365" max="4365" width="9.28515625" style="2" bestFit="1" customWidth="1"/>
    <col min="4366" max="4366" width="10.5703125" style="2" bestFit="1" customWidth="1"/>
    <col min="4367" max="4607" width="9.140625" style="2"/>
    <col min="4608" max="4608" width="3.140625" style="2" customWidth="1"/>
    <col min="4609" max="4609" width="38.4257812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140625" style="2"/>
    <col min="4616" max="4616" width="15.5703125" style="2" customWidth="1"/>
    <col min="4617" max="4617" width="15.42578125" style="2" customWidth="1"/>
    <col min="4618" max="4618" width="14.28515625" style="2" customWidth="1"/>
    <col min="4619" max="4619" width="22.7109375" style="2" customWidth="1"/>
    <col min="4620" max="4620" width="9.42578125" style="2" bestFit="1" customWidth="1"/>
    <col min="4621" max="4621" width="9.28515625" style="2" bestFit="1" customWidth="1"/>
    <col min="4622" max="4622" width="10.5703125" style="2" bestFit="1" customWidth="1"/>
    <col min="4623" max="4863" width="9.140625" style="2"/>
    <col min="4864" max="4864" width="3.140625" style="2" customWidth="1"/>
    <col min="4865" max="4865" width="38.4257812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140625" style="2"/>
    <col min="4872" max="4872" width="15.5703125" style="2" customWidth="1"/>
    <col min="4873" max="4873" width="15.42578125" style="2" customWidth="1"/>
    <col min="4874" max="4874" width="14.28515625" style="2" customWidth="1"/>
    <col min="4875" max="4875" width="22.7109375" style="2" customWidth="1"/>
    <col min="4876" max="4876" width="9.42578125" style="2" bestFit="1" customWidth="1"/>
    <col min="4877" max="4877" width="9.28515625" style="2" bestFit="1" customWidth="1"/>
    <col min="4878" max="4878" width="10.5703125" style="2" bestFit="1" customWidth="1"/>
    <col min="4879" max="5119" width="9.140625" style="2"/>
    <col min="5120" max="5120" width="3.140625" style="2" customWidth="1"/>
    <col min="5121" max="5121" width="38.4257812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140625" style="2"/>
    <col min="5128" max="5128" width="15.5703125" style="2" customWidth="1"/>
    <col min="5129" max="5129" width="15.42578125" style="2" customWidth="1"/>
    <col min="5130" max="5130" width="14.28515625" style="2" customWidth="1"/>
    <col min="5131" max="5131" width="22.7109375" style="2" customWidth="1"/>
    <col min="5132" max="5132" width="9.42578125" style="2" bestFit="1" customWidth="1"/>
    <col min="5133" max="5133" width="9.28515625" style="2" bestFit="1" customWidth="1"/>
    <col min="5134" max="5134" width="10.5703125" style="2" bestFit="1" customWidth="1"/>
    <col min="5135" max="5375" width="9.140625" style="2"/>
    <col min="5376" max="5376" width="3.140625" style="2" customWidth="1"/>
    <col min="5377" max="5377" width="38.4257812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140625" style="2"/>
    <col min="5384" max="5384" width="15.5703125" style="2" customWidth="1"/>
    <col min="5385" max="5385" width="15.42578125" style="2" customWidth="1"/>
    <col min="5386" max="5386" width="14.28515625" style="2" customWidth="1"/>
    <col min="5387" max="5387" width="22.7109375" style="2" customWidth="1"/>
    <col min="5388" max="5388" width="9.42578125" style="2" bestFit="1" customWidth="1"/>
    <col min="5389" max="5389" width="9.28515625" style="2" bestFit="1" customWidth="1"/>
    <col min="5390" max="5390" width="10.5703125" style="2" bestFit="1" customWidth="1"/>
    <col min="5391" max="5631" width="9.140625" style="2"/>
    <col min="5632" max="5632" width="3.140625" style="2" customWidth="1"/>
    <col min="5633" max="5633" width="38.4257812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140625" style="2"/>
    <col min="5640" max="5640" width="15.5703125" style="2" customWidth="1"/>
    <col min="5641" max="5641" width="15.42578125" style="2" customWidth="1"/>
    <col min="5642" max="5642" width="14.28515625" style="2" customWidth="1"/>
    <col min="5643" max="5643" width="22.7109375" style="2" customWidth="1"/>
    <col min="5644" max="5644" width="9.42578125" style="2" bestFit="1" customWidth="1"/>
    <col min="5645" max="5645" width="9.28515625" style="2" bestFit="1" customWidth="1"/>
    <col min="5646" max="5646" width="10.5703125" style="2" bestFit="1" customWidth="1"/>
    <col min="5647" max="5887" width="9.140625" style="2"/>
    <col min="5888" max="5888" width="3.140625" style="2" customWidth="1"/>
    <col min="5889" max="5889" width="38.4257812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140625" style="2"/>
    <col min="5896" max="5896" width="15.5703125" style="2" customWidth="1"/>
    <col min="5897" max="5897" width="15.42578125" style="2" customWidth="1"/>
    <col min="5898" max="5898" width="14.28515625" style="2" customWidth="1"/>
    <col min="5899" max="5899" width="22.7109375" style="2" customWidth="1"/>
    <col min="5900" max="5900" width="9.42578125" style="2" bestFit="1" customWidth="1"/>
    <col min="5901" max="5901" width="9.28515625" style="2" bestFit="1" customWidth="1"/>
    <col min="5902" max="5902" width="10.5703125" style="2" bestFit="1" customWidth="1"/>
    <col min="5903" max="6143" width="9.140625" style="2"/>
    <col min="6144" max="6144" width="3.140625" style="2" customWidth="1"/>
    <col min="6145" max="6145" width="38.4257812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140625" style="2"/>
    <col min="6152" max="6152" width="15.5703125" style="2" customWidth="1"/>
    <col min="6153" max="6153" width="15.42578125" style="2" customWidth="1"/>
    <col min="6154" max="6154" width="14.28515625" style="2" customWidth="1"/>
    <col min="6155" max="6155" width="22.7109375" style="2" customWidth="1"/>
    <col min="6156" max="6156" width="9.42578125" style="2" bestFit="1" customWidth="1"/>
    <col min="6157" max="6157" width="9.28515625" style="2" bestFit="1" customWidth="1"/>
    <col min="6158" max="6158" width="10.5703125" style="2" bestFit="1" customWidth="1"/>
    <col min="6159" max="6399" width="9.140625" style="2"/>
    <col min="6400" max="6400" width="3.140625" style="2" customWidth="1"/>
    <col min="6401" max="6401" width="38.4257812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140625" style="2"/>
    <col min="6408" max="6408" width="15.5703125" style="2" customWidth="1"/>
    <col min="6409" max="6409" width="15.42578125" style="2" customWidth="1"/>
    <col min="6410" max="6410" width="14.28515625" style="2" customWidth="1"/>
    <col min="6411" max="6411" width="22.7109375" style="2" customWidth="1"/>
    <col min="6412" max="6412" width="9.42578125" style="2" bestFit="1" customWidth="1"/>
    <col min="6413" max="6413" width="9.28515625" style="2" bestFit="1" customWidth="1"/>
    <col min="6414" max="6414" width="10.5703125" style="2" bestFit="1" customWidth="1"/>
    <col min="6415" max="6655" width="9.140625" style="2"/>
    <col min="6656" max="6656" width="3.140625" style="2" customWidth="1"/>
    <col min="6657" max="6657" width="38.4257812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140625" style="2"/>
    <col min="6664" max="6664" width="15.5703125" style="2" customWidth="1"/>
    <col min="6665" max="6665" width="15.42578125" style="2" customWidth="1"/>
    <col min="6666" max="6666" width="14.28515625" style="2" customWidth="1"/>
    <col min="6667" max="6667" width="22.7109375" style="2" customWidth="1"/>
    <col min="6668" max="6668" width="9.42578125" style="2" bestFit="1" customWidth="1"/>
    <col min="6669" max="6669" width="9.28515625" style="2" bestFit="1" customWidth="1"/>
    <col min="6670" max="6670" width="10.5703125" style="2" bestFit="1" customWidth="1"/>
    <col min="6671" max="6911" width="9.140625" style="2"/>
    <col min="6912" max="6912" width="3.140625" style="2" customWidth="1"/>
    <col min="6913" max="6913" width="38.4257812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140625" style="2"/>
    <col min="6920" max="6920" width="15.5703125" style="2" customWidth="1"/>
    <col min="6921" max="6921" width="15.42578125" style="2" customWidth="1"/>
    <col min="6922" max="6922" width="14.28515625" style="2" customWidth="1"/>
    <col min="6923" max="6923" width="22.7109375" style="2" customWidth="1"/>
    <col min="6924" max="6924" width="9.42578125" style="2" bestFit="1" customWidth="1"/>
    <col min="6925" max="6925" width="9.28515625" style="2" bestFit="1" customWidth="1"/>
    <col min="6926" max="6926" width="10.5703125" style="2" bestFit="1" customWidth="1"/>
    <col min="6927" max="7167" width="9.140625" style="2"/>
    <col min="7168" max="7168" width="3.140625" style="2" customWidth="1"/>
    <col min="7169" max="7169" width="38.4257812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140625" style="2"/>
    <col min="7176" max="7176" width="15.5703125" style="2" customWidth="1"/>
    <col min="7177" max="7177" width="15.42578125" style="2" customWidth="1"/>
    <col min="7178" max="7178" width="14.28515625" style="2" customWidth="1"/>
    <col min="7179" max="7179" width="22.7109375" style="2" customWidth="1"/>
    <col min="7180" max="7180" width="9.42578125" style="2" bestFit="1" customWidth="1"/>
    <col min="7181" max="7181" width="9.28515625" style="2" bestFit="1" customWidth="1"/>
    <col min="7182" max="7182" width="10.5703125" style="2" bestFit="1" customWidth="1"/>
    <col min="7183" max="7423" width="9.140625" style="2"/>
    <col min="7424" max="7424" width="3.140625" style="2" customWidth="1"/>
    <col min="7425" max="7425" width="38.4257812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140625" style="2"/>
    <col min="7432" max="7432" width="15.5703125" style="2" customWidth="1"/>
    <col min="7433" max="7433" width="15.42578125" style="2" customWidth="1"/>
    <col min="7434" max="7434" width="14.28515625" style="2" customWidth="1"/>
    <col min="7435" max="7435" width="22.7109375" style="2" customWidth="1"/>
    <col min="7436" max="7436" width="9.42578125" style="2" bestFit="1" customWidth="1"/>
    <col min="7437" max="7437" width="9.28515625" style="2" bestFit="1" customWidth="1"/>
    <col min="7438" max="7438" width="10.5703125" style="2" bestFit="1" customWidth="1"/>
    <col min="7439" max="7679" width="9.140625" style="2"/>
    <col min="7680" max="7680" width="3.140625" style="2" customWidth="1"/>
    <col min="7681" max="7681" width="38.4257812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140625" style="2"/>
    <col min="7688" max="7688" width="15.5703125" style="2" customWidth="1"/>
    <col min="7689" max="7689" width="15.42578125" style="2" customWidth="1"/>
    <col min="7690" max="7690" width="14.28515625" style="2" customWidth="1"/>
    <col min="7691" max="7691" width="22.7109375" style="2" customWidth="1"/>
    <col min="7692" max="7692" width="9.42578125" style="2" bestFit="1" customWidth="1"/>
    <col min="7693" max="7693" width="9.28515625" style="2" bestFit="1" customWidth="1"/>
    <col min="7694" max="7694" width="10.5703125" style="2" bestFit="1" customWidth="1"/>
    <col min="7695" max="7935" width="9.140625" style="2"/>
    <col min="7936" max="7936" width="3.140625" style="2" customWidth="1"/>
    <col min="7937" max="7937" width="38.4257812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140625" style="2"/>
    <col min="7944" max="7944" width="15.5703125" style="2" customWidth="1"/>
    <col min="7945" max="7945" width="15.42578125" style="2" customWidth="1"/>
    <col min="7946" max="7946" width="14.28515625" style="2" customWidth="1"/>
    <col min="7947" max="7947" width="22.7109375" style="2" customWidth="1"/>
    <col min="7948" max="7948" width="9.42578125" style="2" bestFit="1" customWidth="1"/>
    <col min="7949" max="7949" width="9.28515625" style="2" bestFit="1" customWidth="1"/>
    <col min="7950" max="7950" width="10.5703125" style="2" bestFit="1" customWidth="1"/>
    <col min="7951" max="8191" width="9.140625" style="2"/>
    <col min="8192" max="8192" width="3.140625" style="2" customWidth="1"/>
    <col min="8193" max="8193" width="38.4257812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140625" style="2"/>
    <col min="8200" max="8200" width="15.5703125" style="2" customWidth="1"/>
    <col min="8201" max="8201" width="15.42578125" style="2" customWidth="1"/>
    <col min="8202" max="8202" width="14.28515625" style="2" customWidth="1"/>
    <col min="8203" max="8203" width="22.7109375" style="2" customWidth="1"/>
    <col min="8204" max="8204" width="9.42578125" style="2" bestFit="1" customWidth="1"/>
    <col min="8205" max="8205" width="9.28515625" style="2" bestFit="1" customWidth="1"/>
    <col min="8206" max="8206" width="10.5703125" style="2" bestFit="1" customWidth="1"/>
    <col min="8207" max="8447" width="9.140625" style="2"/>
    <col min="8448" max="8448" width="3.140625" style="2" customWidth="1"/>
    <col min="8449" max="8449" width="38.4257812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140625" style="2"/>
    <col min="8456" max="8456" width="15.5703125" style="2" customWidth="1"/>
    <col min="8457" max="8457" width="15.42578125" style="2" customWidth="1"/>
    <col min="8458" max="8458" width="14.28515625" style="2" customWidth="1"/>
    <col min="8459" max="8459" width="22.7109375" style="2" customWidth="1"/>
    <col min="8460" max="8460" width="9.42578125" style="2" bestFit="1" customWidth="1"/>
    <col min="8461" max="8461" width="9.28515625" style="2" bestFit="1" customWidth="1"/>
    <col min="8462" max="8462" width="10.5703125" style="2" bestFit="1" customWidth="1"/>
    <col min="8463" max="8703" width="9.140625" style="2"/>
    <col min="8704" max="8704" width="3.140625" style="2" customWidth="1"/>
    <col min="8705" max="8705" width="38.4257812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140625" style="2"/>
    <col min="8712" max="8712" width="15.5703125" style="2" customWidth="1"/>
    <col min="8713" max="8713" width="15.42578125" style="2" customWidth="1"/>
    <col min="8714" max="8714" width="14.28515625" style="2" customWidth="1"/>
    <col min="8715" max="8715" width="22.7109375" style="2" customWidth="1"/>
    <col min="8716" max="8716" width="9.42578125" style="2" bestFit="1" customWidth="1"/>
    <col min="8717" max="8717" width="9.28515625" style="2" bestFit="1" customWidth="1"/>
    <col min="8718" max="8718" width="10.5703125" style="2" bestFit="1" customWidth="1"/>
    <col min="8719" max="8959" width="9.140625" style="2"/>
    <col min="8960" max="8960" width="3.140625" style="2" customWidth="1"/>
    <col min="8961" max="8961" width="38.4257812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140625" style="2"/>
    <col min="8968" max="8968" width="15.5703125" style="2" customWidth="1"/>
    <col min="8969" max="8969" width="15.42578125" style="2" customWidth="1"/>
    <col min="8970" max="8970" width="14.28515625" style="2" customWidth="1"/>
    <col min="8971" max="8971" width="22.7109375" style="2" customWidth="1"/>
    <col min="8972" max="8972" width="9.42578125" style="2" bestFit="1" customWidth="1"/>
    <col min="8973" max="8973" width="9.28515625" style="2" bestFit="1" customWidth="1"/>
    <col min="8974" max="8974" width="10.5703125" style="2" bestFit="1" customWidth="1"/>
    <col min="8975" max="9215" width="9.140625" style="2"/>
    <col min="9216" max="9216" width="3.140625" style="2" customWidth="1"/>
    <col min="9217" max="9217" width="38.4257812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140625" style="2"/>
    <col min="9224" max="9224" width="15.5703125" style="2" customWidth="1"/>
    <col min="9225" max="9225" width="15.42578125" style="2" customWidth="1"/>
    <col min="9226" max="9226" width="14.28515625" style="2" customWidth="1"/>
    <col min="9227" max="9227" width="22.7109375" style="2" customWidth="1"/>
    <col min="9228" max="9228" width="9.42578125" style="2" bestFit="1" customWidth="1"/>
    <col min="9229" max="9229" width="9.28515625" style="2" bestFit="1" customWidth="1"/>
    <col min="9230" max="9230" width="10.5703125" style="2" bestFit="1" customWidth="1"/>
    <col min="9231" max="9471" width="9.140625" style="2"/>
    <col min="9472" max="9472" width="3.140625" style="2" customWidth="1"/>
    <col min="9473" max="9473" width="38.4257812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140625" style="2"/>
    <col min="9480" max="9480" width="15.5703125" style="2" customWidth="1"/>
    <col min="9481" max="9481" width="15.42578125" style="2" customWidth="1"/>
    <col min="9482" max="9482" width="14.28515625" style="2" customWidth="1"/>
    <col min="9483" max="9483" width="22.7109375" style="2" customWidth="1"/>
    <col min="9484" max="9484" width="9.42578125" style="2" bestFit="1" customWidth="1"/>
    <col min="9485" max="9485" width="9.28515625" style="2" bestFit="1" customWidth="1"/>
    <col min="9486" max="9486" width="10.5703125" style="2" bestFit="1" customWidth="1"/>
    <col min="9487" max="9727" width="9.140625" style="2"/>
    <col min="9728" max="9728" width="3.140625" style="2" customWidth="1"/>
    <col min="9729" max="9729" width="38.4257812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140625" style="2"/>
    <col min="9736" max="9736" width="15.5703125" style="2" customWidth="1"/>
    <col min="9737" max="9737" width="15.42578125" style="2" customWidth="1"/>
    <col min="9738" max="9738" width="14.28515625" style="2" customWidth="1"/>
    <col min="9739" max="9739" width="22.7109375" style="2" customWidth="1"/>
    <col min="9740" max="9740" width="9.42578125" style="2" bestFit="1" customWidth="1"/>
    <col min="9741" max="9741" width="9.28515625" style="2" bestFit="1" customWidth="1"/>
    <col min="9742" max="9742" width="10.5703125" style="2" bestFit="1" customWidth="1"/>
    <col min="9743" max="9983" width="9.140625" style="2"/>
    <col min="9984" max="9984" width="3.140625" style="2" customWidth="1"/>
    <col min="9985" max="9985" width="38.4257812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140625" style="2"/>
    <col min="9992" max="9992" width="15.5703125" style="2" customWidth="1"/>
    <col min="9993" max="9993" width="15.42578125" style="2" customWidth="1"/>
    <col min="9994" max="9994" width="14.28515625" style="2" customWidth="1"/>
    <col min="9995" max="9995" width="22.7109375" style="2" customWidth="1"/>
    <col min="9996" max="9996" width="9.42578125" style="2" bestFit="1" customWidth="1"/>
    <col min="9997" max="9997" width="9.28515625" style="2" bestFit="1" customWidth="1"/>
    <col min="9998" max="9998" width="10.5703125" style="2" bestFit="1" customWidth="1"/>
    <col min="9999" max="10239" width="9.140625" style="2"/>
    <col min="10240" max="10240" width="3.140625" style="2" customWidth="1"/>
    <col min="10241" max="10241" width="38.4257812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140625" style="2"/>
    <col min="10248" max="10248" width="15.5703125" style="2" customWidth="1"/>
    <col min="10249" max="10249" width="15.42578125" style="2" customWidth="1"/>
    <col min="10250" max="10250" width="14.28515625" style="2" customWidth="1"/>
    <col min="10251" max="10251" width="22.7109375" style="2" customWidth="1"/>
    <col min="10252" max="10252" width="9.42578125" style="2" bestFit="1" customWidth="1"/>
    <col min="10253" max="10253" width="9.28515625" style="2" bestFit="1" customWidth="1"/>
    <col min="10254" max="10254" width="10.5703125" style="2" bestFit="1" customWidth="1"/>
    <col min="10255" max="10495" width="9.140625" style="2"/>
    <col min="10496" max="10496" width="3.140625" style="2" customWidth="1"/>
    <col min="10497" max="10497" width="38.4257812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140625" style="2"/>
    <col min="10504" max="10504" width="15.5703125" style="2" customWidth="1"/>
    <col min="10505" max="10505" width="15.42578125" style="2" customWidth="1"/>
    <col min="10506" max="10506" width="14.28515625" style="2" customWidth="1"/>
    <col min="10507" max="10507" width="22.7109375" style="2" customWidth="1"/>
    <col min="10508" max="10508" width="9.42578125" style="2" bestFit="1" customWidth="1"/>
    <col min="10509" max="10509" width="9.28515625" style="2" bestFit="1" customWidth="1"/>
    <col min="10510" max="10510" width="10.5703125" style="2" bestFit="1" customWidth="1"/>
    <col min="10511" max="10751" width="9.140625" style="2"/>
    <col min="10752" max="10752" width="3.140625" style="2" customWidth="1"/>
    <col min="10753" max="10753" width="38.4257812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140625" style="2"/>
    <col min="10760" max="10760" width="15.5703125" style="2" customWidth="1"/>
    <col min="10761" max="10761" width="15.42578125" style="2" customWidth="1"/>
    <col min="10762" max="10762" width="14.28515625" style="2" customWidth="1"/>
    <col min="10763" max="10763" width="22.7109375" style="2" customWidth="1"/>
    <col min="10764" max="10764" width="9.42578125" style="2" bestFit="1" customWidth="1"/>
    <col min="10765" max="10765" width="9.28515625" style="2" bestFit="1" customWidth="1"/>
    <col min="10766" max="10766" width="10.5703125" style="2" bestFit="1" customWidth="1"/>
    <col min="10767" max="11007" width="9.140625" style="2"/>
    <col min="11008" max="11008" width="3.140625" style="2" customWidth="1"/>
    <col min="11009" max="11009" width="38.4257812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140625" style="2"/>
    <col min="11016" max="11016" width="15.5703125" style="2" customWidth="1"/>
    <col min="11017" max="11017" width="15.42578125" style="2" customWidth="1"/>
    <col min="11018" max="11018" width="14.28515625" style="2" customWidth="1"/>
    <col min="11019" max="11019" width="22.7109375" style="2" customWidth="1"/>
    <col min="11020" max="11020" width="9.42578125" style="2" bestFit="1" customWidth="1"/>
    <col min="11021" max="11021" width="9.28515625" style="2" bestFit="1" customWidth="1"/>
    <col min="11022" max="11022" width="10.5703125" style="2" bestFit="1" customWidth="1"/>
    <col min="11023" max="11263" width="9.140625" style="2"/>
    <col min="11264" max="11264" width="3.140625" style="2" customWidth="1"/>
    <col min="11265" max="11265" width="38.4257812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140625" style="2"/>
    <col min="11272" max="11272" width="15.5703125" style="2" customWidth="1"/>
    <col min="11273" max="11273" width="15.42578125" style="2" customWidth="1"/>
    <col min="11274" max="11274" width="14.28515625" style="2" customWidth="1"/>
    <col min="11275" max="11275" width="22.7109375" style="2" customWidth="1"/>
    <col min="11276" max="11276" width="9.42578125" style="2" bestFit="1" customWidth="1"/>
    <col min="11277" max="11277" width="9.28515625" style="2" bestFit="1" customWidth="1"/>
    <col min="11278" max="11278" width="10.5703125" style="2" bestFit="1" customWidth="1"/>
    <col min="11279" max="11519" width="9.140625" style="2"/>
    <col min="11520" max="11520" width="3.140625" style="2" customWidth="1"/>
    <col min="11521" max="11521" width="38.4257812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140625" style="2"/>
    <col min="11528" max="11528" width="15.5703125" style="2" customWidth="1"/>
    <col min="11529" max="11529" width="15.42578125" style="2" customWidth="1"/>
    <col min="11530" max="11530" width="14.28515625" style="2" customWidth="1"/>
    <col min="11531" max="11531" width="22.7109375" style="2" customWidth="1"/>
    <col min="11532" max="11532" width="9.42578125" style="2" bestFit="1" customWidth="1"/>
    <col min="11533" max="11533" width="9.28515625" style="2" bestFit="1" customWidth="1"/>
    <col min="11534" max="11534" width="10.5703125" style="2" bestFit="1" customWidth="1"/>
    <col min="11535" max="11775" width="9.140625" style="2"/>
    <col min="11776" max="11776" width="3.140625" style="2" customWidth="1"/>
    <col min="11777" max="11777" width="38.4257812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140625" style="2"/>
    <col min="11784" max="11784" width="15.5703125" style="2" customWidth="1"/>
    <col min="11785" max="11785" width="15.42578125" style="2" customWidth="1"/>
    <col min="11786" max="11786" width="14.28515625" style="2" customWidth="1"/>
    <col min="11787" max="11787" width="22.7109375" style="2" customWidth="1"/>
    <col min="11788" max="11788" width="9.42578125" style="2" bestFit="1" customWidth="1"/>
    <col min="11789" max="11789" width="9.28515625" style="2" bestFit="1" customWidth="1"/>
    <col min="11790" max="11790" width="10.5703125" style="2" bestFit="1" customWidth="1"/>
    <col min="11791" max="12031" width="9.140625" style="2"/>
    <col min="12032" max="12032" width="3.140625" style="2" customWidth="1"/>
    <col min="12033" max="12033" width="38.4257812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140625" style="2"/>
    <col min="12040" max="12040" width="15.5703125" style="2" customWidth="1"/>
    <col min="12041" max="12041" width="15.42578125" style="2" customWidth="1"/>
    <col min="12042" max="12042" width="14.28515625" style="2" customWidth="1"/>
    <col min="12043" max="12043" width="22.7109375" style="2" customWidth="1"/>
    <col min="12044" max="12044" width="9.42578125" style="2" bestFit="1" customWidth="1"/>
    <col min="12045" max="12045" width="9.28515625" style="2" bestFit="1" customWidth="1"/>
    <col min="12046" max="12046" width="10.5703125" style="2" bestFit="1" customWidth="1"/>
    <col min="12047" max="12287" width="9.140625" style="2"/>
    <col min="12288" max="12288" width="3.140625" style="2" customWidth="1"/>
    <col min="12289" max="12289" width="38.4257812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140625" style="2"/>
    <col min="12296" max="12296" width="15.5703125" style="2" customWidth="1"/>
    <col min="12297" max="12297" width="15.42578125" style="2" customWidth="1"/>
    <col min="12298" max="12298" width="14.28515625" style="2" customWidth="1"/>
    <col min="12299" max="12299" width="22.7109375" style="2" customWidth="1"/>
    <col min="12300" max="12300" width="9.42578125" style="2" bestFit="1" customWidth="1"/>
    <col min="12301" max="12301" width="9.28515625" style="2" bestFit="1" customWidth="1"/>
    <col min="12302" max="12302" width="10.5703125" style="2" bestFit="1" customWidth="1"/>
    <col min="12303" max="12543" width="9.140625" style="2"/>
    <col min="12544" max="12544" width="3.140625" style="2" customWidth="1"/>
    <col min="12545" max="12545" width="38.4257812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140625" style="2"/>
    <col min="12552" max="12552" width="15.5703125" style="2" customWidth="1"/>
    <col min="12553" max="12553" width="15.42578125" style="2" customWidth="1"/>
    <col min="12554" max="12554" width="14.28515625" style="2" customWidth="1"/>
    <col min="12555" max="12555" width="22.7109375" style="2" customWidth="1"/>
    <col min="12556" max="12556" width="9.42578125" style="2" bestFit="1" customWidth="1"/>
    <col min="12557" max="12557" width="9.28515625" style="2" bestFit="1" customWidth="1"/>
    <col min="12558" max="12558" width="10.5703125" style="2" bestFit="1" customWidth="1"/>
    <col min="12559" max="12799" width="9.140625" style="2"/>
    <col min="12800" max="12800" width="3.140625" style="2" customWidth="1"/>
    <col min="12801" max="12801" width="38.4257812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140625" style="2"/>
    <col min="12808" max="12808" width="15.5703125" style="2" customWidth="1"/>
    <col min="12809" max="12809" width="15.42578125" style="2" customWidth="1"/>
    <col min="12810" max="12810" width="14.28515625" style="2" customWidth="1"/>
    <col min="12811" max="12811" width="22.7109375" style="2" customWidth="1"/>
    <col min="12812" max="12812" width="9.42578125" style="2" bestFit="1" customWidth="1"/>
    <col min="12813" max="12813" width="9.28515625" style="2" bestFit="1" customWidth="1"/>
    <col min="12814" max="12814" width="10.5703125" style="2" bestFit="1" customWidth="1"/>
    <col min="12815" max="13055" width="9.140625" style="2"/>
    <col min="13056" max="13056" width="3.140625" style="2" customWidth="1"/>
    <col min="13057" max="13057" width="38.4257812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140625" style="2"/>
    <col min="13064" max="13064" width="15.5703125" style="2" customWidth="1"/>
    <col min="13065" max="13065" width="15.42578125" style="2" customWidth="1"/>
    <col min="13066" max="13066" width="14.28515625" style="2" customWidth="1"/>
    <col min="13067" max="13067" width="22.7109375" style="2" customWidth="1"/>
    <col min="13068" max="13068" width="9.42578125" style="2" bestFit="1" customWidth="1"/>
    <col min="13069" max="13069" width="9.28515625" style="2" bestFit="1" customWidth="1"/>
    <col min="13070" max="13070" width="10.5703125" style="2" bestFit="1" customWidth="1"/>
    <col min="13071" max="13311" width="9.140625" style="2"/>
    <col min="13312" max="13312" width="3.140625" style="2" customWidth="1"/>
    <col min="13313" max="13313" width="38.4257812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140625" style="2"/>
    <col min="13320" max="13320" width="15.5703125" style="2" customWidth="1"/>
    <col min="13321" max="13321" width="15.42578125" style="2" customWidth="1"/>
    <col min="13322" max="13322" width="14.28515625" style="2" customWidth="1"/>
    <col min="13323" max="13323" width="22.7109375" style="2" customWidth="1"/>
    <col min="13324" max="13324" width="9.42578125" style="2" bestFit="1" customWidth="1"/>
    <col min="13325" max="13325" width="9.28515625" style="2" bestFit="1" customWidth="1"/>
    <col min="13326" max="13326" width="10.5703125" style="2" bestFit="1" customWidth="1"/>
    <col min="13327" max="13567" width="9.140625" style="2"/>
    <col min="13568" max="13568" width="3.140625" style="2" customWidth="1"/>
    <col min="13569" max="13569" width="38.4257812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140625" style="2"/>
    <col min="13576" max="13576" width="15.5703125" style="2" customWidth="1"/>
    <col min="13577" max="13577" width="15.42578125" style="2" customWidth="1"/>
    <col min="13578" max="13578" width="14.28515625" style="2" customWidth="1"/>
    <col min="13579" max="13579" width="22.7109375" style="2" customWidth="1"/>
    <col min="13580" max="13580" width="9.42578125" style="2" bestFit="1" customWidth="1"/>
    <col min="13581" max="13581" width="9.28515625" style="2" bestFit="1" customWidth="1"/>
    <col min="13582" max="13582" width="10.5703125" style="2" bestFit="1" customWidth="1"/>
    <col min="13583" max="13823" width="9.140625" style="2"/>
    <col min="13824" max="13824" width="3.140625" style="2" customWidth="1"/>
    <col min="13825" max="13825" width="38.4257812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140625" style="2"/>
    <col min="13832" max="13832" width="15.5703125" style="2" customWidth="1"/>
    <col min="13833" max="13833" width="15.42578125" style="2" customWidth="1"/>
    <col min="13834" max="13834" width="14.28515625" style="2" customWidth="1"/>
    <col min="13835" max="13835" width="22.7109375" style="2" customWidth="1"/>
    <col min="13836" max="13836" width="9.42578125" style="2" bestFit="1" customWidth="1"/>
    <col min="13837" max="13837" width="9.28515625" style="2" bestFit="1" customWidth="1"/>
    <col min="13838" max="13838" width="10.5703125" style="2" bestFit="1" customWidth="1"/>
    <col min="13839" max="14079" width="9.140625" style="2"/>
    <col min="14080" max="14080" width="3.140625" style="2" customWidth="1"/>
    <col min="14081" max="14081" width="38.4257812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140625" style="2"/>
    <col min="14088" max="14088" width="15.5703125" style="2" customWidth="1"/>
    <col min="14089" max="14089" width="15.42578125" style="2" customWidth="1"/>
    <col min="14090" max="14090" width="14.28515625" style="2" customWidth="1"/>
    <col min="14091" max="14091" width="22.7109375" style="2" customWidth="1"/>
    <col min="14092" max="14092" width="9.42578125" style="2" bestFit="1" customWidth="1"/>
    <col min="14093" max="14093" width="9.28515625" style="2" bestFit="1" customWidth="1"/>
    <col min="14094" max="14094" width="10.5703125" style="2" bestFit="1" customWidth="1"/>
    <col min="14095" max="14335" width="9.140625" style="2"/>
    <col min="14336" max="14336" width="3.140625" style="2" customWidth="1"/>
    <col min="14337" max="14337" width="38.4257812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140625" style="2"/>
    <col min="14344" max="14344" width="15.5703125" style="2" customWidth="1"/>
    <col min="14345" max="14345" width="15.42578125" style="2" customWidth="1"/>
    <col min="14346" max="14346" width="14.28515625" style="2" customWidth="1"/>
    <col min="14347" max="14347" width="22.7109375" style="2" customWidth="1"/>
    <col min="14348" max="14348" width="9.42578125" style="2" bestFit="1" customWidth="1"/>
    <col min="14349" max="14349" width="9.28515625" style="2" bestFit="1" customWidth="1"/>
    <col min="14350" max="14350" width="10.5703125" style="2" bestFit="1" customWidth="1"/>
    <col min="14351" max="14591" width="9.140625" style="2"/>
    <col min="14592" max="14592" width="3.140625" style="2" customWidth="1"/>
    <col min="14593" max="14593" width="38.4257812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140625" style="2"/>
    <col min="14600" max="14600" width="15.5703125" style="2" customWidth="1"/>
    <col min="14601" max="14601" width="15.42578125" style="2" customWidth="1"/>
    <col min="14602" max="14602" width="14.28515625" style="2" customWidth="1"/>
    <col min="14603" max="14603" width="22.7109375" style="2" customWidth="1"/>
    <col min="14604" max="14604" width="9.42578125" style="2" bestFit="1" customWidth="1"/>
    <col min="14605" max="14605" width="9.28515625" style="2" bestFit="1" customWidth="1"/>
    <col min="14606" max="14606" width="10.5703125" style="2" bestFit="1" customWidth="1"/>
    <col min="14607" max="14847" width="9.140625" style="2"/>
    <col min="14848" max="14848" width="3.140625" style="2" customWidth="1"/>
    <col min="14849" max="14849" width="38.4257812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140625" style="2"/>
    <col min="14856" max="14856" width="15.5703125" style="2" customWidth="1"/>
    <col min="14857" max="14857" width="15.42578125" style="2" customWidth="1"/>
    <col min="14858" max="14858" width="14.28515625" style="2" customWidth="1"/>
    <col min="14859" max="14859" width="22.7109375" style="2" customWidth="1"/>
    <col min="14860" max="14860" width="9.42578125" style="2" bestFit="1" customWidth="1"/>
    <col min="14861" max="14861" width="9.28515625" style="2" bestFit="1" customWidth="1"/>
    <col min="14862" max="14862" width="10.5703125" style="2" bestFit="1" customWidth="1"/>
    <col min="14863" max="15103" width="9.140625" style="2"/>
    <col min="15104" max="15104" width="3.140625" style="2" customWidth="1"/>
    <col min="15105" max="15105" width="38.4257812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140625" style="2"/>
    <col min="15112" max="15112" width="15.5703125" style="2" customWidth="1"/>
    <col min="15113" max="15113" width="15.42578125" style="2" customWidth="1"/>
    <col min="15114" max="15114" width="14.28515625" style="2" customWidth="1"/>
    <col min="15115" max="15115" width="22.7109375" style="2" customWidth="1"/>
    <col min="15116" max="15116" width="9.42578125" style="2" bestFit="1" customWidth="1"/>
    <col min="15117" max="15117" width="9.28515625" style="2" bestFit="1" customWidth="1"/>
    <col min="15118" max="15118" width="10.5703125" style="2" bestFit="1" customWidth="1"/>
    <col min="15119" max="15359" width="9.140625" style="2"/>
    <col min="15360" max="15360" width="3.140625" style="2" customWidth="1"/>
    <col min="15361" max="15361" width="38.4257812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140625" style="2"/>
    <col min="15368" max="15368" width="15.5703125" style="2" customWidth="1"/>
    <col min="15369" max="15369" width="15.42578125" style="2" customWidth="1"/>
    <col min="15370" max="15370" width="14.28515625" style="2" customWidth="1"/>
    <col min="15371" max="15371" width="22.7109375" style="2" customWidth="1"/>
    <col min="15372" max="15372" width="9.42578125" style="2" bestFit="1" customWidth="1"/>
    <col min="15373" max="15373" width="9.28515625" style="2" bestFit="1" customWidth="1"/>
    <col min="15374" max="15374" width="10.5703125" style="2" bestFit="1" customWidth="1"/>
    <col min="15375" max="15615" width="9.140625" style="2"/>
    <col min="15616" max="15616" width="3.140625" style="2" customWidth="1"/>
    <col min="15617" max="15617" width="38.4257812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140625" style="2"/>
    <col min="15624" max="15624" width="15.5703125" style="2" customWidth="1"/>
    <col min="15625" max="15625" width="15.42578125" style="2" customWidth="1"/>
    <col min="15626" max="15626" width="14.28515625" style="2" customWidth="1"/>
    <col min="15627" max="15627" width="22.7109375" style="2" customWidth="1"/>
    <col min="15628" max="15628" width="9.42578125" style="2" bestFit="1" customWidth="1"/>
    <col min="15629" max="15629" width="9.28515625" style="2" bestFit="1" customWidth="1"/>
    <col min="15630" max="15630" width="10.5703125" style="2" bestFit="1" customWidth="1"/>
    <col min="15631" max="15871" width="9.140625" style="2"/>
    <col min="15872" max="15872" width="3.140625" style="2" customWidth="1"/>
    <col min="15873" max="15873" width="38.4257812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140625" style="2"/>
    <col min="15880" max="15880" width="15.5703125" style="2" customWidth="1"/>
    <col min="15881" max="15881" width="15.42578125" style="2" customWidth="1"/>
    <col min="15882" max="15882" width="14.28515625" style="2" customWidth="1"/>
    <col min="15883" max="15883" width="22.7109375" style="2" customWidth="1"/>
    <col min="15884" max="15884" width="9.42578125" style="2" bestFit="1" customWidth="1"/>
    <col min="15885" max="15885" width="9.28515625" style="2" bestFit="1" customWidth="1"/>
    <col min="15886" max="15886" width="10.5703125" style="2" bestFit="1" customWidth="1"/>
    <col min="15887" max="16127" width="9.140625" style="2"/>
    <col min="16128" max="16128" width="3.140625" style="2" customWidth="1"/>
    <col min="16129" max="16129" width="38.4257812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140625" style="2"/>
    <col min="16136" max="16136" width="15.5703125" style="2" customWidth="1"/>
    <col min="16137" max="16137" width="15.42578125" style="2" customWidth="1"/>
    <col min="16138" max="16138" width="14.28515625" style="2" customWidth="1"/>
    <col min="16139" max="16139" width="22.7109375" style="2" customWidth="1"/>
    <col min="16140" max="16140" width="9.42578125" style="2" bestFit="1" customWidth="1"/>
    <col min="16141" max="16141" width="9.28515625" style="2" bestFit="1" customWidth="1"/>
    <col min="16142" max="16142" width="10.5703125" style="2" bestFit="1" customWidth="1"/>
    <col min="16143" max="16384" width="9.140625" style="2"/>
  </cols>
  <sheetData>
    <row r="1" spans="1:14" s="1" customFormat="1" ht="48.7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s="1" customFormat="1" ht="48.75" customHeight="1">
      <c r="A2" s="15" t="s">
        <v>1</v>
      </c>
      <c r="B2" s="40" t="s">
        <v>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15"/>
      <c r="N2" s="15"/>
    </row>
    <row r="3" spans="1:14" ht="39" customHeight="1">
      <c r="A3" s="42" t="s">
        <v>3</v>
      </c>
      <c r="B3" s="43" t="s">
        <v>4</v>
      </c>
      <c r="C3" s="43" t="s">
        <v>5</v>
      </c>
      <c r="D3" s="45" t="s">
        <v>15</v>
      </c>
      <c r="E3" s="46"/>
      <c r="F3" s="47"/>
      <c r="G3" s="16"/>
      <c r="H3" s="48" t="s">
        <v>6</v>
      </c>
      <c r="I3" s="48"/>
      <c r="J3" s="48"/>
      <c r="K3" s="49" t="s">
        <v>7</v>
      </c>
      <c r="L3" s="49"/>
      <c r="M3" s="49"/>
      <c r="N3" s="49"/>
    </row>
    <row r="4" spans="1:14" ht="158.25" customHeight="1" thickBot="1">
      <c r="A4" s="43"/>
      <c r="B4" s="44"/>
      <c r="C4" s="44"/>
      <c r="D4" s="17" t="s">
        <v>20</v>
      </c>
      <c r="E4" s="17" t="s">
        <v>19</v>
      </c>
      <c r="F4" s="17" t="s">
        <v>23</v>
      </c>
      <c r="G4" s="17" t="s">
        <v>8</v>
      </c>
      <c r="H4" s="18" t="s">
        <v>9</v>
      </c>
      <c r="I4" s="18" t="s">
        <v>10</v>
      </c>
      <c r="J4" s="18" t="s">
        <v>16</v>
      </c>
      <c r="K4" s="19" t="s">
        <v>17</v>
      </c>
      <c r="L4" s="18" t="s">
        <v>11</v>
      </c>
      <c r="M4" s="18" t="s">
        <v>12</v>
      </c>
      <c r="N4" s="18" t="s">
        <v>13</v>
      </c>
    </row>
    <row r="5" spans="1:14" s="3" customFormat="1" ht="58.5" customHeight="1" thickBot="1">
      <c r="A5" s="36" t="s">
        <v>18</v>
      </c>
      <c r="B5" s="20" t="s">
        <v>25</v>
      </c>
      <c r="C5" s="21">
        <v>100</v>
      </c>
      <c r="D5" s="22">
        <v>777.93</v>
      </c>
      <c r="E5" s="23">
        <v>809.04</v>
      </c>
      <c r="F5" s="22">
        <v>824.94</v>
      </c>
      <c r="G5" s="22" t="s">
        <v>0</v>
      </c>
      <c r="H5" s="24">
        <f t="shared" ref="H5" si="0">AVERAGE(D5:F5)</f>
        <v>803.96999999999991</v>
      </c>
      <c r="I5" s="24">
        <f t="shared" ref="I5" si="1">SQRT(((SUM((POWER(F5-H5,2)),(POWER(E5-H5,2)),(POWER(D5-H5,2)))/(COLUMNS(D5:F5)-1))))</f>
        <v>23.911580876219837</v>
      </c>
      <c r="J5" s="24">
        <f t="shared" ref="J5" si="2">I5/H5*100</f>
        <v>2.9741882005820912</v>
      </c>
      <c r="K5" s="25">
        <f t="shared" ref="K5" si="3">((C5/3)*(SUM(D5:F5)))</f>
        <v>80397</v>
      </c>
      <c r="L5" s="25">
        <f t="shared" ref="L5" si="4">K5/C5</f>
        <v>803.97</v>
      </c>
      <c r="M5" s="25">
        <f t="shared" ref="M5" si="5">ROUNDDOWN(L5,2)</f>
        <v>803.97</v>
      </c>
      <c r="N5" s="25">
        <f t="shared" ref="N5" si="6">M5*C5</f>
        <v>80397</v>
      </c>
    </row>
    <row r="6" spans="1:14" s="4" customFormat="1" ht="77.25" customHeight="1">
      <c r="A6" s="26"/>
      <c r="B6" s="27"/>
      <c r="C6" s="27"/>
      <c r="D6" s="27"/>
      <c r="E6" s="27"/>
      <c r="F6" s="27"/>
      <c r="G6" s="27"/>
      <c r="H6" s="28"/>
      <c r="I6" s="29"/>
      <c r="J6" s="29"/>
      <c r="K6" s="29"/>
      <c r="L6" s="29"/>
      <c r="M6" s="29"/>
      <c r="N6" s="28"/>
    </row>
    <row r="7" spans="1:14" s="9" customFormat="1" ht="15.75">
      <c r="A7" s="38" t="s">
        <v>24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0"/>
      <c r="N7" s="28"/>
    </row>
    <row r="8" spans="1:14" s="9" customFormat="1" ht="39.7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1"/>
      <c r="N8" s="31"/>
    </row>
    <row r="9" spans="1:14" s="13" customFormat="1" ht="43.5" customHeight="1">
      <c r="A9" s="37" t="s">
        <v>22</v>
      </c>
      <c r="B9" s="37"/>
      <c r="C9" s="37"/>
      <c r="D9" s="37"/>
      <c r="E9" s="32"/>
      <c r="F9" s="33"/>
      <c r="G9" s="34"/>
      <c r="H9" s="34"/>
      <c r="I9" s="34"/>
      <c r="J9" s="34"/>
      <c r="K9" s="34"/>
      <c r="L9" s="34"/>
      <c r="M9" s="34"/>
      <c r="N9" s="34"/>
    </row>
    <row r="10" spans="1:14" s="1" customFormat="1" ht="19.5" customHeight="1">
      <c r="A10" s="35" t="s">
        <v>21</v>
      </c>
      <c r="B10" s="35"/>
      <c r="C10" s="35"/>
      <c r="D10" s="35"/>
      <c r="E10" s="32"/>
      <c r="F10" s="33"/>
      <c r="G10" s="34"/>
      <c r="H10" s="34"/>
      <c r="I10" s="34"/>
      <c r="J10" s="34"/>
      <c r="K10" s="34"/>
      <c r="L10" s="34"/>
      <c r="M10" s="34"/>
      <c r="N10" s="34"/>
    </row>
    <row r="11" spans="1:14" s="9" customFormat="1" ht="36" customHeight="1">
      <c r="E11" s="11"/>
      <c r="F11" s="12"/>
      <c r="G11" s="13"/>
      <c r="H11" s="13"/>
      <c r="I11" s="13"/>
      <c r="J11" s="13"/>
      <c r="K11" s="13"/>
      <c r="L11" s="13"/>
      <c r="M11" s="13"/>
      <c r="N11" s="13"/>
    </row>
    <row r="12" spans="1:14" ht="18.75">
      <c r="E12" s="1"/>
      <c r="F12" s="1"/>
      <c r="G12" s="1"/>
      <c r="H12" s="14"/>
      <c r="I12" s="1"/>
      <c r="J12" s="1"/>
      <c r="K12" s="1"/>
      <c r="L12" s="1"/>
      <c r="M12" s="1"/>
      <c r="N12" s="1"/>
    </row>
    <row r="13" spans="1:14" ht="15.75">
      <c r="A13" s="10"/>
      <c r="B13" s="10"/>
      <c r="C13" s="5"/>
      <c r="D13" s="6"/>
      <c r="E13" s="7"/>
      <c r="F13" s="8"/>
      <c r="G13" s="9"/>
      <c r="H13" s="9"/>
      <c r="I13" s="9"/>
      <c r="J13" s="9"/>
      <c r="K13" s="9"/>
      <c r="L13" s="9"/>
      <c r="M13" s="9"/>
      <c r="N13" s="9"/>
    </row>
    <row r="14" spans="1:14">
      <c r="E14" s="2" t="s">
        <v>14</v>
      </c>
    </row>
  </sheetData>
  <mergeCells count="10">
    <mergeCell ref="A9:D9"/>
    <mergeCell ref="A7:L8"/>
    <mergeCell ref="A1:N1"/>
    <mergeCell ref="B2:L2"/>
    <mergeCell ref="A3:A4"/>
    <mergeCell ref="B3:B4"/>
    <mergeCell ref="C3:C4"/>
    <mergeCell ref="D3:F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Как расчитать цену формулы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2026-08-19T06:30:02Z</dcterms:modified>
</cp:coreProperties>
</file>