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dykh_vr\Седых\Локальный диск\ВИКТОР\договора 44 фз\2026\Березка\июль\осаго GAS GS9\"/>
    </mc:Choice>
  </mc:AlternateContent>
  <xr:revisionPtr revIDLastSave="0" documentId="13_ncr:1_{F261A29C-E151-4800-B484-B128A04B626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1" r:id="rId1"/>
  </sheets>
  <definedNames>
    <definedName name="_xlnm.Print_Area" localSheetId="0">'Лист1 (2)'!$A$4:$N$12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M9" i="1"/>
  <c r="N9" i="1" l="1"/>
  <c r="K9" i="1"/>
  <c r="K10" i="1" s="1"/>
</calcChain>
</file>

<file path=xl/sharedStrings.xml><?xml version="1.0" encoding="utf-8"?>
<sst xmlns="http://schemas.openxmlformats.org/spreadsheetml/2006/main" count="23" uniqueCount="21">
  <si>
    <t xml:space="preserve">Наименование метода определения и обоснования НМЦК: Метод сопоставимых рыночных цен (анализа рынка) </t>
  </si>
  <si>
    <t>ОКПД2 (КТРУ)</t>
  </si>
  <si>
    <t>Наименование товара</t>
  </si>
  <si>
    <t>среднее арифметическое</t>
  </si>
  <si>
    <t>Количество ценовых предложений</t>
  </si>
  <si>
    <t>Начальная (максимальная) цена контракта (рублей)</t>
  </si>
  <si>
    <t>среднее квадратичное отклонение</t>
  </si>
  <si>
    <t>коэффициент вариации, что не превышает 33%=&gt;сов-ть однородна</t>
  </si>
  <si>
    <t>цена, руб.</t>
  </si>
  <si>
    <t xml:space="preserve">  </t>
  </si>
  <si>
    <t>Поставщик 1</t>
  </si>
  <si>
    <t>Поставщик 2</t>
  </si>
  <si>
    <t>Поставщик 3</t>
  </si>
  <si>
    <t>Необходимое количество</t>
  </si>
  <si>
    <t>Ед измерения</t>
  </si>
  <si>
    <t>Информация о валюте, используемой для формирования цены контракта и расчетов с поставщиком  - Российский рубль.</t>
  </si>
  <si>
    <t>Обоснование начальной (максимальной) цены на оказание услуг по обязательному страхованию гражданской ответственности владельцев транспортных средств (автострахование ОСАГО)</t>
  </si>
  <si>
    <t>65.12.21.000</t>
  </si>
  <si>
    <t>Усл ед</t>
  </si>
  <si>
    <t>Услуги по обязательному страхованию гражданской ответственности владельцев транспортных средств (автострахование ОСАГО) автомобиля GAS GS8, г/н Е002ЕА46</t>
  </si>
  <si>
    <t>В связи с тем, что закупка проводится через Единый агрегатор торговли (ЕАТ), закупочная сессия проводится по наименьшей цене за единицу, в результате сумма НМЦК составляет       27 999  (двадцать семь тысяч девятьсот девяносто девять) рублей 22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</si>
</sst>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14" fontId="0" fillId="0" borderId="0" xfId="0" applyNumberFormat="1" applyAlignment="1">
      <alignment horizontal="left"/>
    </xf>
    <xf numFmtId="4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1" applyBorder="1"/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4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U56"/>
  <sheetViews>
    <sheetView tabSelected="1" zoomScaleNormal="100" workbookViewId="0">
      <selection activeCell="M16" sqref="M16"/>
    </sheetView>
  </sheetViews>
  <sheetFormatPr defaultRowHeight="15" x14ac:dyDescent="0.25"/>
  <cols>
    <col min="1" max="1" width="6.28515625" customWidth="1"/>
    <col min="2" max="2" width="20.28515625" customWidth="1"/>
    <col min="3" max="3" width="43.28515625" customWidth="1"/>
    <col min="4" max="4" width="10.140625" customWidth="1"/>
    <col min="5" max="5" width="8" customWidth="1"/>
    <col min="6" max="6" width="10.85546875" customWidth="1"/>
    <col min="7" max="7" width="11.85546875" customWidth="1"/>
    <col min="8" max="8" width="9.7109375" customWidth="1"/>
    <col min="9" max="9" width="10.7109375" customWidth="1"/>
    <col min="10" max="10" width="8.42578125" customWidth="1"/>
    <col min="11" max="11" width="11.28515625" customWidth="1"/>
    <col min="12" max="12" width="0" hidden="1" customWidth="1"/>
    <col min="13" max="13" width="12.140625" customWidth="1"/>
    <col min="14" max="14" width="14.7109375" customWidth="1"/>
  </cols>
  <sheetData>
    <row r="3" spans="1:21" ht="13.9" customHeight="1" x14ac:dyDescent="0.25">
      <c r="J3" s="20"/>
      <c r="K3" s="20"/>
      <c r="L3" s="20"/>
      <c r="M3" s="20"/>
      <c r="N3" s="20"/>
      <c r="O3" s="20"/>
      <c r="P3" s="20"/>
    </row>
    <row r="4" spans="1:21" ht="26.25" customHeight="1" x14ac:dyDescent="0.25">
      <c r="A4" s="21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21" ht="33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1" ht="74.25" customHeight="1" x14ac:dyDescent="0.25">
      <c r="A6" s="23"/>
      <c r="B6" s="24" t="s">
        <v>1</v>
      </c>
      <c r="C6" s="18" t="s">
        <v>2</v>
      </c>
      <c r="D6" s="25" t="s">
        <v>14</v>
      </c>
      <c r="E6" s="18" t="s">
        <v>13</v>
      </c>
      <c r="F6" s="18" t="s">
        <v>10</v>
      </c>
      <c r="G6" s="18" t="s">
        <v>11</v>
      </c>
      <c r="H6" s="18" t="s">
        <v>12</v>
      </c>
      <c r="I6" s="18" t="s">
        <v>3</v>
      </c>
      <c r="J6" s="18" t="s">
        <v>4</v>
      </c>
      <c r="K6" s="18" t="s">
        <v>5</v>
      </c>
      <c r="L6" s="18"/>
      <c r="M6" s="18" t="s">
        <v>6</v>
      </c>
      <c r="N6" s="18" t="s">
        <v>7</v>
      </c>
    </row>
    <row r="7" spans="1:21" ht="20.45" customHeight="1" x14ac:dyDescent="0.25">
      <c r="A7" s="23"/>
      <c r="B7" s="24"/>
      <c r="C7" s="18"/>
      <c r="D7" s="26"/>
      <c r="E7" s="18"/>
      <c r="F7" s="18" t="s">
        <v>8</v>
      </c>
      <c r="G7" s="18" t="s">
        <v>8</v>
      </c>
      <c r="H7" s="18" t="s">
        <v>8</v>
      </c>
      <c r="I7" s="18"/>
      <c r="J7" s="18"/>
      <c r="K7" s="18"/>
      <c r="L7" s="18"/>
      <c r="M7" s="18"/>
      <c r="N7" s="18"/>
    </row>
    <row r="8" spans="1:21" ht="26.25" customHeight="1" x14ac:dyDescent="0.25">
      <c r="A8" s="4">
        <v>1</v>
      </c>
      <c r="B8" s="4">
        <v>2</v>
      </c>
      <c r="C8" s="4">
        <v>3</v>
      </c>
      <c r="D8" s="11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5"/>
      <c r="M8" s="6">
        <v>12</v>
      </c>
      <c r="N8" s="6">
        <v>13</v>
      </c>
    </row>
    <row r="9" spans="1:21" ht="70.5" customHeight="1" x14ac:dyDescent="0.25">
      <c r="A9" s="16">
        <v>1</v>
      </c>
      <c r="B9" s="12" t="s">
        <v>17</v>
      </c>
      <c r="C9" s="14" t="s">
        <v>19</v>
      </c>
      <c r="D9" s="16" t="s">
        <v>18</v>
      </c>
      <c r="E9" s="16">
        <v>1</v>
      </c>
      <c r="F9" s="27">
        <v>27999.22</v>
      </c>
      <c r="G9" s="16">
        <v>28999.22</v>
      </c>
      <c r="H9" s="16">
        <v>29953.65</v>
      </c>
      <c r="I9" s="7">
        <f>ROUND(AVERAGE(F9:H9),2)</f>
        <v>28984.03</v>
      </c>
      <c r="J9" s="16">
        <v>3</v>
      </c>
      <c r="K9" s="8">
        <f>I9*E9</f>
        <v>28984.03</v>
      </c>
      <c r="L9" s="5"/>
      <c r="M9" s="9">
        <f>STDEV(F9:H9)</f>
        <v>977.30353949016285</v>
      </c>
      <c r="N9" s="9">
        <f>M9/I9*100</f>
        <v>3.371869058547631</v>
      </c>
    </row>
    <row r="10" spans="1:21" ht="31.15" customHeight="1" x14ac:dyDescent="0.25">
      <c r="A10" s="15"/>
      <c r="B10" s="12"/>
      <c r="C10" s="14"/>
      <c r="D10" s="15"/>
      <c r="E10" s="15"/>
      <c r="F10" s="15"/>
      <c r="G10" s="15"/>
      <c r="H10" s="15"/>
      <c r="I10" s="7"/>
      <c r="J10" s="15"/>
      <c r="K10" s="8">
        <f>SUM(K9:K9)</f>
        <v>28984.03</v>
      </c>
      <c r="L10" s="5"/>
      <c r="M10" s="9"/>
      <c r="N10" s="9"/>
    </row>
    <row r="11" spans="1:21" ht="31.9" customHeight="1" x14ac:dyDescent="0.25">
      <c r="B11" s="13" t="s">
        <v>15</v>
      </c>
      <c r="C11" s="13"/>
      <c r="D11" s="1"/>
      <c r="E11" s="2"/>
      <c r="G11" s="10"/>
      <c r="H11" s="10"/>
      <c r="I11" s="10"/>
      <c r="K11" s="3"/>
    </row>
    <row r="12" spans="1:21" ht="40.5" customHeight="1" x14ac:dyDescent="0.25">
      <c r="B12" s="19" t="s">
        <v>20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7"/>
      <c r="P12" s="17"/>
      <c r="Q12" s="17"/>
      <c r="R12" s="17"/>
      <c r="S12" s="17"/>
      <c r="T12" s="17"/>
      <c r="U12" s="17"/>
    </row>
    <row r="16" spans="1:21" x14ac:dyDescent="0.25">
      <c r="J16" s="2"/>
    </row>
    <row r="56" spans="5:5" x14ac:dyDescent="0.25">
      <c r="E56" t="s">
        <v>9</v>
      </c>
    </row>
  </sheetData>
  <mergeCells count="18">
    <mergeCell ref="K6:K7"/>
    <mergeCell ref="D6:D7"/>
    <mergeCell ref="H6:H7"/>
    <mergeCell ref="I6:I7"/>
    <mergeCell ref="J6:J7"/>
    <mergeCell ref="B12:N12"/>
    <mergeCell ref="J3:P3"/>
    <mergeCell ref="A4:N4"/>
    <mergeCell ref="A5:N5"/>
    <mergeCell ref="A6:A7"/>
    <mergeCell ref="B6:B7"/>
    <mergeCell ref="C6:C7"/>
    <mergeCell ref="E6:E7"/>
    <mergeCell ref="F6:F7"/>
    <mergeCell ref="N6:N7"/>
    <mergeCell ref="L6:L7"/>
    <mergeCell ref="M6:M7"/>
    <mergeCell ref="G6:G7"/>
  </mergeCells>
  <pageMargins left="0.33" right="0.16" top="0.35433070866141736" bottom="0.15748031496062992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Седых Виктор Романович</cp:lastModifiedBy>
  <cp:lastPrinted>2026-07-27T10:31:20Z</cp:lastPrinted>
  <dcterms:created xsi:type="dcterms:W3CDTF">2018-12-24T11:32:07Z</dcterms:created>
  <dcterms:modified xsi:type="dcterms:W3CDTF">2026-07-27T10:31:23Z</dcterms:modified>
</cp:coreProperties>
</file>