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БЕРЕЗКА 2026\Канцелярия\"/>
    </mc:Choice>
  </mc:AlternateContent>
  <bookViews>
    <workbookView xWindow="0" yWindow="0" windowWidth="24240" windowHeight="11865"/>
  </bookViews>
  <sheets>
    <sheet name="НМЦК" sheetId="10" r:id="rId1"/>
  </sheets>
  <definedNames>
    <definedName name="Print_Area" localSheetId="0">НМЦК!$A$6:$K$31</definedName>
  </definedNames>
  <calcPr calcId="152511"/>
</workbook>
</file>

<file path=xl/calcChain.xml><?xml version="1.0" encoding="utf-8"?>
<calcChain xmlns="http://schemas.openxmlformats.org/spreadsheetml/2006/main">
  <c r="K38" i="10" l="1"/>
  <c r="K9" i="10" l="1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H37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K8" i="10"/>
  <c r="H8" i="10"/>
</calcChain>
</file>

<file path=xl/sharedStrings.xml><?xml version="1.0" encoding="utf-8"?>
<sst xmlns="http://schemas.openxmlformats.org/spreadsheetml/2006/main" count="82" uniqueCount="46">
  <si>
    <t>№п/п</t>
  </si>
  <si>
    <t>единица измерения</t>
  </si>
  <si>
    <t>Наименование товара</t>
  </si>
  <si>
    <t>Цена за единицу товара,</t>
  </si>
  <si>
    <t>РАСЧЕТ НАЧАЛЬНОЙ МАКСИМАЛЬНОЙ ЦЕНЫ КОНТРАКТА</t>
  </si>
  <si>
    <t xml:space="preserve">Предложение №1 </t>
  </si>
  <si>
    <t xml:space="preserve">Предложение №2                  </t>
  </si>
  <si>
    <t xml:space="preserve">Предложение №3                               </t>
  </si>
  <si>
    <t>Количество к закупке</t>
  </si>
  <si>
    <t>Средняя цена за единицу товара, по предложениям поставщиков</t>
  </si>
  <si>
    <t>Средняя цена за единицу товара, с учетом норматива цены</t>
  </si>
  <si>
    <t>Сумма</t>
  </si>
  <si>
    <t>Антистеплер</t>
  </si>
  <si>
    <t>шт</t>
  </si>
  <si>
    <t>Цена по нормативу, рубли</t>
  </si>
  <si>
    <t>Архивная папка на завязках</t>
  </si>
  <si>
    <t>Блокнот А5</t>
  </si>
  <si>
    <t>Бумага для записей клеевая</t>
  </si>
  <si>
    <t>Карандаш чернографитный</t>
  </si>
  <si>
    <t>Клей-карандаш</t>
  </si>
  <si>
    <t>Клейкая лента-скотч 19 мм</t>
  </si>
  <si>
    <t>Клейкая лента-скотч 50 мм</t>
  </si>
  <si>
    <t>Корректирующая лента</t>
  </si>
  <si>
    <t xml:space="preserve"> - </t>
  </si>
  <si>
    <t>Ластик</t>
  </si>
  <si>
    <t>Маркер перманентный, черный</t>
  </si>
  <si>
    <t>Маркеры-текстовыделители, 4 цвета (4 штуки)</t>
  </si>
  <si>
    <t>упак</t>
  </si>
  <si>
    <t>Нож канцелярский</t>
  </si>
  <si>
    <t>Ножницы</t>
  </si>
  <si>
    <t>Папка-уголок А4</t>
  </si>
  <si>
    <t>Файлы-вкладыши (100 шт)</t>
  </si>
  <si>
    <t>Резинка универсальная, 200г</t>
  </si>
  <si>
    <t>Ручка гелевая (черная)</t>
  </si>
  <si>
    <t>Ручка гелевая (синяя)</t>
  </si>
  <si>
    <t>Ручка шариковая</t>
  </si>
  <si>
    <t>Скоросшиватели бумажные "Дело"</t>
  </si>
  <si>
    <t>Тетрадь общая</t>
  </si>
  <si>
    <t>Точилка для карандашей</t>
  </si>
  <si>
    <t>Напальчники резиновые для бумаги 18 мм</t>
  </si>
  <si>
    <t>Напальчники резиновые для бумаги 20 мм</t>
  </si>
  <si>
    <t>Напальчники резиновые для бумаги 22 мм</t>
  </si>
  <si>
    <t>Папка адресная "НА ПОДПИСЬ"</t>
  </si>
  <si>
    <t>Диск CD-R ( 100 шт)</t>
  </si>
  <si>
    <t>Диск DVD+R ( 100 шт)</t>
  </si>
  <si>
    <t>Диск DVD-R (50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</si>
</sst>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0" fillId="0" borderId="1" xfId="4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4" fontId="0" fillId="0" borderId="1" xfId="0" applyNumberFormat="1" applyFont="1" applyBorder="1" applyAlignment="1">
      <alignment horizontal="center" wrapText="1"/>
    </xf>
    <xf numFmtId="0" fontId="0" fillId="0" borderId="6" xfId="0" applyFill="1" applyBorder="1"/>
    <xf numFmtId="2" fontId="0" fillId="0" borderId="1" xfId="0" applyNumberForma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5">
    <cellStyle name="Обычный" xfId="0" builtinId="0"/>
    <cellStyle name="Обычный 2" xfId="2"/>
    <cellStyle name="Обычный 3" xfId="1"/>
    <cellStyle name="Обычный 4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16" zoomScale="95" zoomScaleNormal="95" zoomScaleSheetLayoutView="130" workbookViewId="0">
      <selection activeCell="I46" sqref="I46"/>
    </sheetView>
  </sheetViews>
  <sheetFormatPr defaultRowHeight="15" x14ac:dyDescent="0.25"/>
  <cols>
    <col min="1" max="1" width="6" style="1" customWidth="1"/>
    <col min="2" max="2" width="29.7109375" style="1" customWidth="1"/>
    <col min="3" max="3" width="11.5703125" style="1" customWidth="1"/>
    <col min="4" max="4" width="11.42578125" style="1" customWidth="1"/>
    <col min="5" max="5" width="15.5703125" style="1" customWidth="1"/>
    <col min="6" max="6" width="15" style="1" customWidth="1"/>
    <col min="7" max="7" width="15.140625" style="1" customWidth="1"/>
    <col min="8" max="10" width="16.85546875" style="1" customWidth="1"/>
    <col min="11" max="11" width="19" style="1" customWidth="1"/>
    <col min="12" max="12" width="16.5703125" style="1" customWidth="1"/>
    <col min="13" max="13" width="14.28515625" style="1" customWidth="1"/>
    <col min="14" max="16384" width="9.140625" style="1"/>
  </cols>
  <sheetData>
    <row r="1" spans="1:11" x14ac:dyDescent="0.25">
      <c r="B1" s="44" t="s">
        <v>4</v>
      </c>
      <c r="C1" s="44"/>
      <c r="D1" s="44"/>
      <c r="E1" s="44"/>
    </row>
    <row r="2" spans="1:11" x14ac:dyDescent="0.25">
      <c r="B2" s="2"/>
      <c r="C2" s="2"/>
      <c r="D2" s="2"/>
      <c r="E2" s="2"/>
    </row>
    <row r="3" spans="1:11" x14ac:dyDescent="0.25">
      <c r="B3" s="5"/>
      <c r="C3" s="2"/>
      <c r="D3" s="2"/>
      <c r="E3" s="2"/>
    </row>
    <row r="4" spans="1:11" x14ac:dyDescent="0.25">
      <c r="B4" s="2"/>
      <c r="C4" s="2"/>
      <c r="D4" s="2"/>
      <c r="E4" s="2"/>
    </row>
    <row r="5" spans="1:11" x14ac:dyDescent="0.25">
      <c r="I5" s="4"/>
      <c r="J5" s="4"/>
    </row>
    <row r="6" spans="1:11" ht="45.75" customHeight="1" x14ac:dyDescent="0.25">
      <c r="A6" s="36" t="s">
        <v>0</v>
      </c>
      <c r="B6" s="38" t="s">
        <v>2</v>
      </c>
      <c r="C6" s="38" t="s">
        <v>1</v>
      </c>
      <c r="D6" s="38" t="s">
        <v>8</v>
      </c>
      <c r="E6" s="9" t="s">
        <v>5</v>
      </c>
      <c r="F6" s="10" t="s">
        <v>6</v>
      </c>
      <c r="G6" s="10" t="s">
        <v>7</v>
      </c>
      <c r="H6" s="42" t="s">
        <v>9</v>
      </c>
      <c r="I6" s="40" t="s">
        <v>14</v>
      </c>
      <c r="J6" s="40" t="s">
        <v>10</v>
      </c>
      <c r="K6" s="42" t="s">
        <v>11</v>
      </c>
    </row>
    <row r="7" spans="1:11" ht="63.75" customHeight="1" x14ac:dyDescent="0.25">
      <c r="A7" s="37"/>
      <c r="B7" s="39"/>
      <c r="C7" s="39"/>
      <c r="D7" s="39"/>
      <c r="E7" s="6" t="s">
        <v>3</v>
      </c>
      <c r="F7" s="6" t="s">
        <v>3</v>
      </c>
      <c r="G7" s="7" t="s">
        <v>3</v>
      </c>
      <c r="H7" s="43"/>
      <c r="I7" s="41"/>
      <c r="J7" s="41"/>
      <c r="K7" s="43"/>
    </row>
    <row r="8" spans="1:11" s="4" customFormat="1" x14ac:dyDescent="0.25">
      <c r="A8" s="3">
        <v>1</v>
      </c>
      <c r="B8" s="24" t="s">
        <v>12</v>
      </c>
      <c r="C8" s="8" t="s">
        <v>13</v>
      </c>
      <c r="D8" s="8">
        <v>30</v>
      </c>
      <c r="E8" s="11">
        <v>42.06</v>
      </c>
      <c r="F8" s="11">
        <v>32.22</v>
      </c>
      <c r="G8" s="12">
        <v>61</v>
      </c>
      <c r="H8" s="13">
        <f>(E8+F8+G8)/3</f>
        <v>45.093333333333334</v>
      </c>
      <c r="I8" s="13">
        <v>46</v>
      </c>
      <c r="J8" s="13">
        <v>45.09</v>
      </c>
      <c r="K8" s="13">
        <f>J8*D8</f>
        <v>1352.7</v>
      </c>
    </row>
    <row r="9" spans="1:11" x14ac:dyDescent="0.25">
      <c r="A9" s="3">
        <v>2</v>
      </c>
      <c r="B9" s="24" t="s">
        <v>15</v>
      </c>
      <c r="C9" s="8" t="s">
        <v>13</v>
      </c>
      <c r="D9" s="8">
        <v>100</v>
      </c>
      <c r="E9" s="11">
        <v>180</v>
      </c>
      <c r="F9" s="11">
        <v>175.47</v>
      </c>
      <c r="G9" s="12">
        <v>181</v>
      </c>
      <c r="H9" s="13">
        <f t="shared" ref="H9:H37" si="0">(E9+F9+G9)/3</f>
        <v>178.82333333333335</v>
      </c>
      <c r="I9" s="13">
        <v>200</v>
      </c>
      <c r="J9" s="13">
        <v>178.82</v>
      </c>
      <c r="K9" s="13">
        <f t="shared" ref="K9:K37" si="1">J9*D9</f>
        <v>17882</v>
      </c>
    </row>
    <row r="10" spans="1:11" ht="15" customHeight="1" x14ac:dyDescent="0.25">
      <c r="A10" s="3">
        <v>3</v>
      </c>
      <c r="B10" s="25" t="s">
        <v>16</v>
      </c>
      <c r="C10" s="15" t="s">
        <v>13</v>
      </c>
      <c r="D10" s="14">
        <v>140</v>
      </c>
      <c r="E10" s="20">
        <v>64.36</v>
      </c>
      <c r="F10" s="20">
        <v>52.43</v>
      </c>
      <c r="G10" s="20">
        <v>64.5</v>
      </c>
      <c r="H10" s="16">
        <f t="shared" si="0"/>
        <v>60.43</v>
      </c>
      <c r="I10" s="13">
        <v>82</v>
      </c>
      <c r="J10" s="31">
        <v>60.43</v>
      </c>
      <c r="K10" s="16">
        <f t="shared" si="1"/>
        <v>8460.2000000000007</v>
      </c>
    </row>
    <row r="11" spans="1:11" ht="15" customHeight="1" x14ac:dyDescent="0.25">
      <c r="A11" s="3">
        <v>4</v>
      </c>
      <c r="B11" s="25" t="s">
        <v>17</v>
      </c>
      <c r="C11" s="15" t="s">
        <v>13</v>
      </c>
      <c r="D11" s="14">
        <v>300</v>
      </c>
      <c r="E11" s="20">
        <v>80.92</v>
      </c>
      <c r="F11" s="20">
        <v>60.91</v>
      </c>
      <c r="G11" s="20">
        <v>74.7</v>
      </c>
      <c r="H11" s="16">
        <f t="shared" si="0"/>
        <v>72.176666666666662</v>
      </c>
      <c r="I11" s="13">
        <v>150</v>
      </c>
      <c r="J11" s="31">
        <v>72.180000000000007</v>
      </c>
      <c r="K11" s="16">
        <f t="shared" si="1"/>
        <v>21654.000000000004</v>
      </c>
    </row>
    <row r="12" spans="1:11" ht="15" customHeight="1" x14ac:dyDescent="0.25">
      <c r="A12" s="3">
        <v>5</v>
      </c>
      <c r="B12" s="25" t="s">
        <v>18</v>
      </c>
      <c r="C12" s="15" t="s">
        <v>13</v>
      </c>
      <c r="D12" s="14">
        <v>500</v>
      </c>
      <c r="E12" s="20">
        <v>8.57</v>
      </c>
      <c r="F12" s="20">
        <v>9.73</v>
      </c>
      <c r="G12" s="20">
        <v>7.1</v>
      </c>
      <c r="H12" s="16">
        <f t="shared" si="0"/>
        <v>8.4666666666666668</v>
      </c>
      <c r="I12" s="13">
        <v>10</v>
      </c>
      <c r="J12" s="31">
        <v>8.4700000000000006</v>
      </c>
      <c r="K12" s="16">
        <f t="shared" si="1"/>
        <v>4235</v>
      </c>
    </row>
    <row r="13" spans="1:11" ht="15" customHeight="1" x14ac:dyDescent="0.25">
      <c r="A13" s="3">
        <v>6</v>
      </c>
      <c r="B13" s="25" t="s">
        <v>19</v>
      </c>
      <c r="C13" s="15" t="s">
        <v>13</v>
      </c>
      <c r="D13" s="14">
        <v>30</v>
      </c>
      <c r="E13" s="20">
        <v>56.23</v>
      </c>
      <c r="F13" s="20">
        <v>28.38</v>
      </c>
      <c r="G13" s="20">
        <v>56.3</v>
      </c>
      <c r="H13" s="16">
        <f t="shared" si="0"/>
        <v>46.97</v>
      </c>
      <c r="I13" s="13">
        <v>57</v>
      </c>
      <c r="J13" s="31">
        <v>46.97</v>
      </c>
      <c r="K13" s="16">
        <f t="shared" si="1"/>
        <v>1409.1</v>
      </c>
    </row>
    <row r="14" spans="1:11" ht="15" customHeight="1" x14ac:dyDescent="0.25">
      <c r="A14" s="3">
        <v>7</v>
      </c>
      <c r="B14" s="25" t="s">
        <v>20</v>
      </c>
      <c r="C14" s="15" t="s">
        <v>13</v>
      </c>
      <c r="D14" s="14">
        <v>100</v>
      </c>
      <c r="E14" s="20">
        <v>36.450000000000003</v>
      </c>
      <c r="F14" s="20">
        <v>15.14</v>
      </c>
      <c r="G14" s="20">
        <v>39.799999999999997</v>
      </c>
      <c r="H14" s="16">
        <f t="shared" si="0"/>
        <v>30.463333333333335</v>
      </c>
      <c r="I14" s="13">
        <v>40</v>
      </c>
      <c r="J14" s="31">
        <v>30.46</v>
      </c>
      <c r="K14" s="16">
        <f t="shared" si="1"/>
        <v>3046</v>
      </c>
    </row>
    <row r="15" spans="1:11" ht="15" customHeight="1" x14ac:dyDescent="0.25">
      <c r="A15" s="3">
        <v>8</v>
      </c>
      <c r="B15" s="25" t="s">
        <v>21</v>
      </c>
      <c r="C15" s="15" t="s">
        <v>13</v>
      </c>
      <c r="D15" s="14">
        <v>50</v>
      </c>
      <c r="E15" s="20">
        <v>153</v>
      </c>
      <c r="F15" s="20">
        <v>155.94</v>
      </c>
      <c r="G15" s="20">
        <v>98</v>
      </c>
      <c r="H15" s="16">
        <f t="shared" si="0"/>
        <v>135.64666666666668</v>
      </c>
      <c r="I15" s="13">
        <v>93</v>
      </c>
      <c r="J15" s="31">
        <v>93</v>
      </c>
      <c r="K15" s="16">
        <f t="shared" si="1"/>
        <v>4650</v>
      </c>
    </row>
    <row r="16" spans="1:11" ht="15" customHeight="1" x14ac:dyDescent="0.25">
      <c r="A16" s="3">
        <v>9</v>
      </c>
      <c r="B16" s="25" t="s">
        <v>22</v>
      </c>
      <c r="C16" s="15" t="s">
        <v>13</v>
      </c>
      <c r="D16" s="14">
        <v>50</v>
      </c>
      <c r="E16" s="20">
        <v>110</v>
      </c>
      <c r="F16" s="20">
        <v>37.65</v>
      </c>
      <c r="G16" s="20">
        <v>94.4</v>
      </c>
      <c r="H16" s="16">
        <f t="shared" si="0"/>
        <v>80.683333333333337</v>
      </c>
      <c r="I16" s="32" t="s">
        <v>23</v>
      </c>
      <c r="J16" s="32">
        <v>80.680000000000007</v>
      </c>
      <c r="K16" s="16">
        <f t="shared" si="1"/>
        <v>4034.0000000000005</v>
      </c>
    </row>
    <row r="17" spans="1:11" ht="15" customHeight="1" x14ac:dyDescent="0.25">
      <c r="A17" s="3">
        <v>10</v>
      </c>
      <c r="B17" s="26" t="s">
        <v>24</v>
      </c>
      <c r="C17" s="15" t="s">
        <v>13</v>
      </c>
      <c r="D17" s="18">
        <v>50</v>
      </c>
      <c r="E17" s="19">
        <v>36.909999999999997</v>
      </c>
      <c r="F17" s="19">
        <v>47.76</v>
      </c>
      <c r="G17" s="19">
        <v>21.1</v>
      </c>
      <c r="H17" s="16">
        <f t="shared" si="0"/>
        <v>35.256666666666661</v>
      </c>
      <c r="I17" s="33">
        <v>22</v>
      </c>
      <c r="J17" s="33">
        <v>22</v>
      </c>
      <c r="K17" s="16">
        <f t="shared" si="1"/>
        <v>1100</v>
      </c>
    </row>
    <row r="18" spans="1:11" ht="30" x14ac:dyDescent="0.25">
      <c r="A18" s="3">
        <v>11</v>
      </c>
      <c r="B18" s="17" t="s">
        <v>25</v>
      </c>
      <c r="C18" s="15" t="s">
        <v>13</v>
      </c>
      <c r="D18" s="21">
        <v>50</v>
      </c>
      <c r="E18" s="22">
        <v>40.130000000000003</v>
      </c>
      <c r="F18" s="22">
        <v>47.81</v>
      </c>
      <c r="G18" s="22">
        <v>19.5</v>
      </c>
      <c r="H18" s="32">
        <f t="shared" si="0"/>
        <v>35.813333333333333</v>
      </c>
      <c r="I18" s="32">
        <v>26</v>
      </c>
      <c r="J18" s="32">
        <v>26</v>
      </c>
      <c r="K18" s="16">
        <f t="shared" si="1"/>
        <v>1300</v>
      </c>
    </row>
    <row r="19" spans="1:11" ht="30" x14ac:dyDescent="0.25">
      <c r="A19" s="3">
        <v>12</v>
      </c>
      <c r="B19" s="17" t="s">
        <v>26</v>
      </c>
      <c r="C19" s="15" t="s">
        <v>27</v>
      </c>
      <c r="D19" s="18">
        <v>50</v>
      </c>
      <c r="E19" s="19">
        <v>120</v>
      </c>
      <c r="F19" s="19">
        <v>116.03</v>
      </c>
      <c r="G19" s="19">
        <v>110</v>
      </c>
      <c r="H19" s="32">
        <f t="shared" si="0"/>
        <v>115.34333333333332</v>
      </c>
      <c r="I19" s="32">
        <v>100</v>
      </c>
      <c r="J19" s="32">
        <v>100</v>
      </c>
      <c r="K19" s="16">
        <f t="shared" si="1"/>
        <v>5000</v>
      </c>
    </row>
    <row r="20" spans="1:11" x14ac:dyDescent="0.25">
      <c r="A20" s="3">
        <v>13</v>
      </c>
      <c r="B20" s="26" t="s">
        <v>28</v>
      </c>
      <c r="C20" s="15" t="s">
        <v>13</v>
      </c>
      <c r="D20" s="18">
        <v>30</v>
      </c>
      <c r="E20" s="19">
        <v>108</v>
      </c>
      <c r="F20" s="19">
        <v>209.63</v>
      </c>
      <c r="G20" s="19">
        <v>105</v>
      </c>
      <c r="H20" s="16">
        <f t="shared" si="0"/>
        <v>140.87666666666667</v>
      </c>
      <c r="I20" s="32">
        <v>156</v>
      </c>
      <c r="J20" s="32">
        <v>140.88</v>
      </c>
      <c r="K20" s="16">
        <f t="shared" si="1"/>
        <v>4226.3999999999996</v>
      </c>
    </row>
    <row r="21" spans="1:11" x14ac:dyDescent="0.25">
      <c r="A21" s="3">
        <v>14</v>
      </c>
      <c r="B21" s="26" t="s">
        <v>29</v>
      </c>
      <c r="C21" s="15" t="s">
        <v>13</v>
      </c>
      <c r="D21" s="18">
        <v>30</v>
      </c>
      <c r="E21" s="19">
        <v>215</v>
      </c>
      <c r="F21" s="19">
        <v>107.78</v>
      </c>
      <c r="G21" s="19">
        <v>271</v>
      </c>
      <c r="H21" s="16">
        <f t="shared" si="0"/>
        <v>197.92666666666665</v>
      </c>
      <c r="I21" s="32">
        <v>147</v>
      </c>
      <c r="J21" s="32">
        <v>147</v>
      </c>
      <c r="K21" s="16">
        <f t="shared" si="1"/>
        <v>4410</v>
      </c>
    </row>
    <row r="22" spans="1:11" x14ac:dyDescent="0.25">
      <c r="A22" s="3">
        <v>15</v>
      </c>
      <c r="B22" s="26" t="s">
        <v>30</v>
      </c>
      <c r="C22" s="15" t="s">
        <v>13</v>
      </c>
      <c r="D22" s="18">
        <v>300</v>
      </c>
      <c r="E22" s="19">
        <v>30.76</v>
      </c>
      <c r="F22" s="19">
        <v>30.64</v>
      </c>
      <c r="G22" s="19">
        <v>36</v>
      </c>
      <c r="H22" s="16">
        <f t="shared" si="0"/>
        <v>32.466666666666669</v>
      </c>
      <c r="I22" s="32">
        <v>10</v>
      </c>
      <c r="J22" s="32">
        <v>10</v>
      </c>
      <c r="K22" s="16">
        <f t="shared" si="1"/>
        <v>3000</v>
      </c>
    </row>
    <row r="23" spans="1:11" x14ac:dyDescent="0.25">
      <c r="A23" s="3">
        <v>16</v>
      </c>
      <c r="B23" s="26" t="s">
        <v>31</v>
      </c>
      <c r="C23" s="15" t="s">
        <v>27</v>
      </c>
      <c r="D23" s="18">
        <v>150</v>
      </c>
      <c r="E23" s="19">
        <v>280</v>
      </c>
      <c r="F23" s="19">
        <v>295.68</v>
      </c>
      <c r="G23" s="19">
        <v>329.39</v>
      </c>
      <c r="H23" s="16">
        <f t="shared" si="0"/>
        <v>301.69</v>
      </c>
      <c r="I23" s="32">
        <v>350</v>
      </c>
      <c r="J23" s="32">
        <v>301.69</v>
      </c>
      <c r="K23" s="16">
        <f t="shared" si="1"/>
        <v>45253.5</v>
      </c>
    </row>
    <row r="24" spans="1:11" x14ac:dyDescent="0.25">
      <c r="A24" s="3">
        <v>17</v>
      </c>
      <c r="B24" s="26" t="s">
        <v>32</v>
      </c>
      <c r="C24" s="15" t="s">
        <v>13</v>
      </c>
      <c r="D24" s="18">
        <v>20</v>
      </c>
      <c r="E24" s="19">
        <v>121</v>
      </c>
      <c r="F24" s="19">
        <v>154.78</v>
      </c>
      <c r="G24" s="19">
        <v>96.2</v>
      </c>
      <c r="H24" s="16">
        <f t="shared" si="0"/>
        <v>123.99333333333333</v>
      </c>
      <c r="I24" s="32">
        <v>141</v>
      </c>
      <c r="J24" s="32">
        <v>123.99</v>
      </c>
      <c r="K24" s="16">
        <f t="shared" si="1"/>
        <v>2479.7999999999997</v>
      </c>
    </row>
    <row r="25" spans="1:11" x14ac:dyDescent="0.25">
      <c r="A25" s="3">
        <v>18</v>
      </c>
      <c r="B25" s="26" t="s">
        <v>34</v>
      </c>
      <c r="C25" s="15" t="s">
        <v>13</v>
      </c>
      <c r="D25" s="18">
        <v>36</v>
      </c>
      <c r="E25" s="19">
        <v>14.06</v>
      </c>
      <c r="F25" s="19">
        <v>11.54</v>
      </c>
      <c r="G25" s="19">
        <v>21.5</v>
      </c>
      <c r="H25" s="16">
        <f t="shared" si="0"/>
        <v>15.700000000000001</v>
      </c>
      <c r="I25" s="32">
        <v>15</v>
      </c>
      <c r="J25" s="32">
        <v>15</v>
      </c>
      <c r="K25" s="16">
        <f t="shared" si="1"/>
        <v>540</v>
      </c>
    </row>
    <row r="26" spans="1:11" x14ac:dyDescent="0.25">
      <c r="A26" s="3">
        <v>19</v>
      </c>
      <c r="B26" s="26" t="s">
        <v>33</v>
      </c>
      <c r="C26" s="15" t="s">
        <v>13</v>
      </c>
      <c r="D26" s="18">
        <v>36</v>
      </c>
      <c r="E26" s="19">
        <v>21.31</v>
      </c>
      <c r="F26" s="19">
        <v>11.54</v>
      </c>
      <c r="G26" s="19">
        <v>17.100000000000001</v>
      </c>
      <c r="H26" s="16">
        <f t="shared" si="0"/>
        <v>16.649999999999999</v>
      </c>
      <c r="I26" s="32">
        <v>15</v>
      </c>
      <c r="J26" s="32">
        <v>15</v>
      </c>
      <c r="K26" s="16">
        <f t="shared" si="1"/>
        <v>540</v>
      </c>
    </row>
    <row r="27" spans="1:11" x14ac:dyDescent="0.25">
      <c r="A27" s="3">
        <v>20</v>
      </c>
      <c r="B27" s="26" t="s">
        <v>35</v>
      </c>
      <c r="C27" s="15" t="s">
        <v>13</v>
      </c>
      <c r="D27" s="18">
        <v>500</v>
      </c>
      <c r="E27" s="19">
        <v>16.41</v>
      </c>
      <c r="F27" s="19">
        <v>28.64</v>
      </c>
      <c r="G27" s="19">
        <v>27</v>
      </c>
      <c r="H27" s="16">
        <f t="shared" si="0"/>
        <v>24.016666666666666</v>
      </c>
      <c r="I27" s="32">
        <v>15</v>
      </c>
      <c r="J27" s="32">
        <v>15</v>
      </c>
      <c r="K27" s="16">
        <f t="shared" si="1"/>
        <v>7500</v>
      </c>
    </row>
    <row r="28" spans="1:11" ht="30" x14ac:dyDescent="0.25">
      <c r="A28" s="3">
        <v>21</v>
      </c>
      <c r="B28" s="17" t="s">
        <v>36</v>
      </c>
      <c r="C28" s="15" t="s">
        <v>13</v>
      </c>
      <c r="D28" s="18">
        <v>300</v>
      </c>
      <c r="E28" s="19">
        <v>26.89</v>
      </c>
      <c r="F28" s="19">
        <v>18.75</v>
      </c>
      <c r="G28" s="19">
        <v>21</v>
      </c>
      <c r="H28" s="32">
        <f t="shared" si="0"/>
        <v>22.213333333333335</v>
      </c>
      <c r="I28" s="32">
        <v>20</v>
      </c>
      <c r="J28" s="32">
        <v>20</v>
      </c>
      <c r="K28" s="16">
        <f t="shared" si="1"/>
        <v>6000</v>
      </c>
    </row>
    <row r="29" spans="1:11" x14ac:dyDescent="0.25">
      <c r="A29" s="3">
        <v>22</v>
      </c>
      <c r="B29" s="26" t="s">
        <v>37</v>
      </c>
      <c r="C29" s="15" t="s">
        <v>13</v>
      </c>
      <c r="D29" s="18">
        <v>30</v>
      </c>
      <c r="E29" s="19">
        <v>135</v>
      </c>
      <c r="F29" s="19">
        <v>96</v>
      </c>
      <c r="G29" s="19">
        <v>170</v>
      </c>
      <c r="H29" s="16">
        <f t="shared" si="0"/>
        <v>133.66666666666666</v>
      </c>
      <c r="I29" s="32">
        <v>88</v>
      </c>
      <c r="J29" s="32">
        <v>88</v>
      </c>
      <c r="K29" s="16">
        <f t="shared" si="1"/>
        <v>2640</v>
      </c>
    </row>
    <row r="30" spans="1:11" x14ac:dyDescent="0.25">
      <c r="A30" s="3">
        <v>23</v>
      </c>
      <c r="B30" s="26" t="s">
        <v>38</v>
      </c>
      <c r="C30" s="18" t="s">
        <v>13</v>
      </c>
      <c r="D30" s="18">
        <v>50</v>
      </c>
      <c r="E30" s="19">
        <v>34.18</v>
      </c>
      <c r="F30" s="19">
        <v>15.94</v>
      </c>
      <c r="G30" s="19">
        <v>43.6</v>
      </c>
      <c r="H30" s="16">
        <f t="shared" si="0"/>
        <v>31.24</v>
      </c>
      <c r="I30" s="32">
        <v>30</v>
      </c>
      <c r="J30" s="32">
        <v>30</v>
      </c>
      <c r="K30" s="16">
        <f t="shared" si="1"/>
        <v>1500</v>
      </c>
    </row>
    <row r="31" spans="1:11" ht="30" x14ac:dyDescent="0.25">
      <c r="A31" s="3">
        <v>24</v>
      </c>
      <c r="B31" s="17" t="s">
        <v>39</v>
      </c>
      <c r="C31" s="18" t="s">
        <v>13</v>
      </c>
      <c r="D31" s="18">
        <v>50</v>
      </c>
      <c r="E31" s="19">
        <v>26.66</v>
      </c>
      <c r="F31" s="19">
        <v>15.86</v>
      </c>
      <c r="G31" s="19">
        <v>24.3</v>
      </c>
      <c r="H31" s="32">
        <f t="shared" si="0"/>
        <v>22.27333333333333</v>
      </c>
      <c r="I31" s="32" t="s">
        <v>23</v>
      </c>
      <c r="J31" s="32">
        <v>22.27</v>
      </c>
      <c r="K31" s="16">
        <f t="shared" si="1"/>
        <v>1113.5</v>
      </c>
    </row>
    <row r="32" spans="1:11" ht="30" x14ac:dyDescent="0.25">
      <c r="A32" s="3">
        <v>25</v>
      </c>
      <c r="B32" s="17" t="s">
        <v>40</v>
      </c>
      <c r="C32" s="18" t="s">
        <v>13</v>
      </c>
      <c r="D32" s="18">
        <v>40</v>
      </c>
      <c r="E32" s="19">
        <v>21.79</v>
      </c>
      <c r="F32" s="19">
        <v>18.100000000000001</v>
      </c>
      <c r="G32" s="19">
        <v>21.6</v>
      </c>
      <c r="H32" s="32">
        <f t="shared" si="0"/>
        <v>20.496666666666666</v>
      </c>
      <c r="I32" s="32" t="s">
        <v>23</v>
      </c>
      <c r="J32" s="32">
        <v>20.5</v>
      </c>
      <c r="K32" s="16">
        <f t="shared" si="1"/>
        <v>820</v>
      </c>
    </row>
    <row r="33" spans="1:11" ht="30" x14ac:dyDescent="0.25">
      <c r="A33" s="3">
        <v>26</v>
      </c>
      <c r="B33" s="17" t="s">
        <v>41</v>
      </c>
      <c r="C33" s="18" t="s">
        <v>13</v>
      </c>
      <c r="D33" s="18">
        <v>10</v>
      </c>
      <c r="E33" s="19">
        <v>21.78</v>
      </c>
      <c r="F33" s="19">
        <v>16.86</v>
      </c>
      <c r="G33" s="19">
        <v>19.8</v>
      </c>
      <c r="H33" s="32">
        <f t="shared" si="0"/>
        <v>19.48</v>
      </c>
      <c r="I33" s="32" t="s">
        <v>23</v>
      </c>
      <c r="J33" s="32">
        <v>19.48</v>
      </c>
      <c r="K33" s="16">
        <f t="shared" si="1"/>
        <v>194.8</v>
      </c>
    </row>
    <row r="34" spans="1:11" ht="30" x14ac:dyDescent="0.25">
      <c r="A34" s="3">
        <v>27</v>
      </c>
      <c r="B34" s="17" t="s">
        <v>42</v>
      </c>
      <c r="C34" s="18" t="s">
        <v>13</v>
      </c>
      <c r="D34" s="18">
        <v>30</v>
      </c>
      <c r="E34" s="19">
        <v>188</v>
      </c>
      <c r="F34" s="19">
        <v>773.25</v>
      </c>
      <c r="G34" s="19">
        <v>621</v>
      </c>
      <c r="H34" s="32">
        <f t="shared" si="0"/>
        <v>527.41666666666663</v>
      </c>
      <c r="I34" s="32" t="s">
        <v>23</v>
      </c>
      <c r="J34" s="32">
        <v>527.41999999999996</v>
      </c>
      <c r="K34" s="16">
        <f t="shared" si="1"/>
        <v>15822.599999999999</v>
      </c>
    </row>
    <row r="35" spans="1:11" x14ac:dyDescent="0.25">
      <c r="A35" s="3">
        <v>28</v>
      </c>
      <c r="B35" s="17" t="s">
        <v>43</v>
      </c>
      <c r="C35" s="18" t="s">
        <v>27</v>
      </c>
      <c r="D35" s="18">
        <v>2</v>
      </c>
      <c r="E35" s="19">
        <v>2994.82</v>
      </c>
      <c r="F35" s="19">
        <v>3420.56</v>
      </c>
      <c r="G35" s="19">
        <v>3506</v>
      </c>
      <c r="H35" s="16">
        <f t="shared" si="0"/>
        <v>3307.126666666667</v>
      </c>
      <c r="I35" s="32" t="s">
        <v>23</v>
      </c>
      <c r="J35" s="32">
        <v>3307.13</v>
      </c>
      <c r="K35" s="16">
        <f t="shared" si="1"/>
        <v>6614.26</v>
      </c>
    </row>
    <row r="36" spans="1:11" x14ac:dyDescent="0.25">
      <c r="A36" s="3">
        <v>29</v>
      </c>
      <c r="B36" s="27" t="s">
        <v>44</v>
      </c>
      <c r="C36" s="28" t="s">
        <v>27</v>
      </c>
      <c r="D36" s="28">
        <v>2</v>
      </c>
      <c r="E36" s="35">
        <v>6919</v>
      </c>
      <c r="F36" s="35">
        <v>6503.9</v>
      </c>
      <c r="G36" s="35">
        <v>6154</v>
      </c>
      <c r="H36" s="13">
        <f t="shared" si="0"/>
        <v>6525.6333333333341</v>
      </c>
      <c r="I36" s="34" t="s">
        <v>23</v>
      </c>
      <c r="J36" s="34">
        <v>6525.63</v>
      </c>
      <c r="K36" s="13">
        <f t="shared" si="1"/>
        <v>13051.26</v>
      </c>
    </row>
    <row r="37" spans="1:11" x14ac:dyDescent="0.25">
      <c r="A37" s="3">
        <v>30</v>
      </c>
      <c r="B37" s="27" t="s">
        <v>45</v>
      </c>
      <c r="C37" s="28" t="s">
        <v>27</v>
      </c>
      <c r="D37" s="28">
        <v>4</v>
      </c>
      <c r="E37" s="35">
        <v>2355</v>
      </c>
      <c r="F37" s="35">
        <v>2658.64</v>
      </c>
      <c r="G37" s="35">
        <v>2483</v>
      </c>
      <c r="H37" s="13">
        <f t="shared" si="0"/>
        <v>2498.8799999999997</v>
      </c>
      <c r="I37" s="34"/>
      <c r="J37" s="34">
        <v>2498.88</v>
      </c>
      <c r="K37" s="13">
        <f t="shared" si="1"/>
        <v>9995.52</v>
      </c>
    </row>
    <row r="38" spans="1:11" x14ac:dyDescent="0.25">
      <c r="A38" s="3"/>
      <c r="B38" s="27"/>
      <c r="C38" s="28"/>
      <c r="D38" s="28"/>
      <c r="E38" s="28"/>
      <c r="F38" s="28"/>
      <c r="G38" s="28"/>
      <c r="H38" s="13"/>
      <c r="I38" s="29"/>
      <c r="J38" s="29"/>
      <c r="K38" s="13">
        <f>SUM(K8:K37)</f>
        <v>199824.64000000001</v>
      </c>
    </row>
    <row r="39" spans="1:11" x14ac:dyDescent="0.25">
      <c r="D39" s="23"/>
      <c r="I39" s="4"/>
      <c r="J39" s="4"/>
      <c r="K39" s="30"/>
    </row>
    <row r="40" spans="1:11" x14ac:dyDescent="0.25">
      <c r="I40" s="4"/>
      <c r="J40" s="4"/>
    </row>
    <row r="41" spans="1:11" x14ac:dyDescent="0.25">
      <c r="I41" s="4"/>
      <c r="J41" s="4"/>
    </row>
    <row r="42" spans="1:11" x14ac:dyDescent="0.25">
      <c r="I42" s="4"/>
      <c r="J42" s="4"/>
    </row>
  </sheetData>
  <mergeCells count="9">
    <mergeCell ref="A6:A7"/>
    <mergeCell ref="D6:D7"/>
    <mergeCell ref="J6:J7"/>
    <mergeCell ref="K6:K7"/>
    <mergeCell ref="B1:E1"/>
    <mergeCell ref="C6:C7"/>
    <mergeCell ref="B6:B7"/>
    <mergeCell ref="I6:I7"/>
    <mergeCell ref="H6:H7"/>
  </mergeCells>
  <pageMargins left="0.70866141732283472" right="0.27559055118110237" top="0.74803149606299213" bottom="0.35433070866141736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НМЦК!Print_Area</vt:lpstr>
    </vt:vector>
  </TitlesOfParts>
  <Company>UFNS 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5000-92-448</dc:creator>
  <cp:lastModifiedBy>user</cp:lastModifiedBy>
  <cp:lastPrinted>2020-04-17T19:38:19Z</cp:lastPrinted>
  <dcterms:created xsi:type="dcterms:W3CDTF">2018-04-25T10:51:08Z</dcterms:created>
  <dcterms:modified xsi:type="dcterms:W3CDTF">2026-05-25T08:35:46Z</dcterms:modified>
</cp:coreProperties>
</file>