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/>
  </bookViews>
  <sheets>
    <sheet name="чистка" sheetId="2" r:id="rId1"/>
  </sheets>
  <calcPr calcId="152511"/>
</workbook>
</file>

<file path=xl/calcChain.xml><?xml version="1.0" encoding="utf-8"?>
<calcChain xmlns="http://schemas.openxmlformats.org/spreadsheetml/2006/main">
  <c r="M11" i="2" l="1"/>
  <c r="N11" i="2" s="1"/>
  <c r="O11" i="2" s="1"/>
  <c r="P11" i="2" s="1"/>
  <c r="P12" i="2" s="1"/>
  <c r="J11" i="2" l="1"/>
  <c r="K11" i="2"/>
  <c r="L11" i="2" l="1"/>
  <c r="M15" i="2" l="1"/>
</calcChain>
</file>

<file path=xl/sharedStrings.xml><?xml version="1.0" encoding="utf-8"?>
<sst xmlns="http://schemas.openxmlformats.org/spreadsheetml/2006/main" count="34" uniqueCount="34">
  <si>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</si>
  <si>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</si>
  <si>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</si>
  <si>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</si>
  <si>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Таблица №1</t>
  </si>
  <si>
    <t>№</t>
  </si>
  <si>
    <t>ОКПД</t>
  </si>
  <si>
    <t xml:space="preserve">Наименование 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</si>
  <si>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</si>
  <si>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</si>
  <si>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</si>
  <si>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</si>
  <si>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</si>
  <si>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</si>
  <si>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</si>
  <si>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</si>
  <si>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</si>
  <si>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</si>
  <si>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</si>
  <si>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</si>
  <si>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</si>
  <si>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</si>
  <si>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________________/Н.А.Степанова</t>
  </si>
  <si>
    <t>(подпись)</t>
  </si>
  <si>
    <t>Кол-во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</si>
  <si>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</si>
  <si>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>ш</t>
  </si>
  <si>
    <t xml:space="preserve">Техническое обслуживание и чистка кондиционеров </t>
  </si>
  <si>
    <t>Обоснование начальной (максимальной) цены контракта на  оказание услуги по техническому обслуживанию и чистке кондиционеров для нужд Управления Роспотребнадзора по Свердловской области в 2026 году .</t>
  </si>
  <si>
    <t>Исполнитель №1</t>
  </si>
  <si>
    <t xml:space="preserve">Исполнитель №2 </t>
  </si>
  <si>
    <t xml:space="preserve">Исполнитель №3 </t>
  </si>
  <si>
    <t>"28" июля 2026г.</t>
  </si>
  <si>
    <t>33.12.19.000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</si>
</sst>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top"/>
    </xf>
    <xf numFmtId="4" fontId="4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6" fillId="0" borderId="0" xfId="0" applyFont="1" applyFill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2" fillId="0" borderId="0" xfId="0" applyFont="1"/>
    <xf numFmtId="0" fontId="1" fillId="0" borderId="0" xfId="0" applyFont="1" applyBorder="1"/>
    <xf numFmtId="0" fontId="2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/>
    <xf numFmtId="2" fontId="1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4" fontId="7" fillId="0" borderId="8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7909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8</xdr:row>
      <xdr:rowOff>704850</xdr:rowOff>
    </xdr:from>
    <xdr:to>
      <xdr:col>10</xdr:col>
      <xdr:colOff>581025</xdr:colOff>
      <xdr:row>8</xdr:row>
      <xdr:rowOff>1133475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343852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7909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8</xdr:row>
      <xdr:rowOff>704850</xdr:rowOff>
    </xdr:from>
    <xdr:to>
      <xdr:col>10</xdr:col>
      <xdr:colOff>581025</xdr:colOff>
      <xdr:row>8</xdr:row>
      <xdr:rowOff>1133475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343852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workbookViewId="0">
      <selection activeCell="B17" sqref="B17:M17"/>
    </sheetView>
  </sheetViews>
  <sheetFormatPr defaultRowHeight="15" x14ac:dyDescent="0.25"/>
  <cols>
    <col min="1" max="1" width="2" style="1" customWidth="1"/>
    <col min="2" max="2" width="4.7109375" style="1" customWidth="1"/>
    <col min="3" max="3" width="11" style="1" customWidth="1"/>
    <col min="4" max="4" width="37.42578125" style="1" customWidth="1"/>
    <col min="5" max="5" width="5" style="1" customWidth="1"/>
    <col min="6" max="6" width="10.85546875" style="1" customWidth="1"/>
    <col min="7" max="7" width="14.42578125" style="1" customWidth="1"/>
    <col min="8" max="8" width="15.7109375" style="1" customWidth="1"/>
    <col min="9" max="9" width="11.85546875" style="1" customWidth="1"/>
    <col min="10" max="10" width="14.5703125" style="1" customWidth="1"/>
    <col min="11" max="11" width="19.85546875" style="1" customWidth="1"/>
    <col min="12" max="12" width="16.42578125" style="1" customWidth="1"/>
    <col min="13" max="13" width="23.140625" style="1" customWidth="1"/>
    <col min="14" max="14" width="9.140625" style="1"/>
    <col min="15" max="15" width="11.7109375" style="1" bestFit="1" customWidth="1"/>
    <col min="16" max="16" width="14.7109375" style="1" customWidth="1"/>
    <col min="17" max="19" width="9.140625" style="1"/>
  </cols>
  <sheetData>
    <row r="1" spans="1:19" ht="44.25" customHeight="1" x14ac:dyDescent="0.3"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9" ht="6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9" ht="39" customHeight="1" x14ac:dyDescent="0.25">
      <c r="B3" s="3"/>
      <c r="C3" s="3"/>
      <c r="D3" s="61" t="s">
        <v>28</v>
      </c>
      <c r="E3" s="61"/>
      <c r="F3" s="61"/>
      <c r="G3" s="61"/>
      <c r="H3" s="61"/>
      <c r="I3" s="61"/>
      <c r="J3" s="61"/>
      <c r="K3" s="61"/>
      <c r="L3" s="61"/>
      <c r="M3" s="61"/>
    </row>
    <row r="4" spans="1:19" ht="40.5" customHeight="1" x14ac:dyDescent="0.25">
      <c r="B4" s="62" t="s">
        <v>1</v>
      </c>
      <c r="C4" s="62"/>
      <c r="D4" s="62"/>
      <c r="E4" s="62"/>
      <c r="F4" s="62"/>
      <c r="G4" s="63" t="s">
        <v>2</v>
      </c>
      <c r="H4" s="63"/>
      <c r="I4" s="63"/>
      <c r="J4" s="63"/>
      <c r="K4" s="63"/>
      <c r="L4" s="63"/>
      <c r="M4" s="63"/>
    </row>
    <row r="5" spans="1:19" ht="82.5" customHeight="1" x14ac:dyDescent="0.25">
      <c r="B5" s="62" t="s">
        <v>3</v>
      </c>
      <c r="C5" s="62"/>
      <c r="D5" s="62"/>
      <c r="E5" s="62"/>
      <c r="F5" s="62"/>
      <c r="G5" s="63" t="s">
        <v>25</v>
      </c>
      <c r="H5" s="63"/>
      <c r="I5" s="63"/>
      <c r="J5" s="63"/>
      <c r="K5" s="63"/>
      <c r="L5" s="63"/>
      <c r="M5" s="63"/>
    </row>
    <row r="6" spans="1:19" ht="15.75" x14ac:dyDescent="0.25"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</row>
    <row r="7" spans="1:19" ht="15.75" x14ac:dyDescent="0.25">
      <c r="B7" s="54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9" x14ac:dyDescent="0.25">
      <c r="B8" s="55" t="s">
        <v>5</v>
      </c>
      <c r="C8" s="56" t="s">
        <v>6</v>
      </c>
      <c r="D8" s="55" t="s">
        <v>7</v>
      </c>
      <c r="E8" s="55" t="s">
        <v>8</v>
      </c>
      <c r="F8" s="55" t="s">
        <v>24</v>
      </c>
      <c r="G8" s="57" t="s">
        <v>9</v>
      </c>
      <c r="H8" s="57"/>
      <c r="I8" s="57"/>
      <c r="J8" s="58" t="s">
        <v>10</v>
      </c>
      <c r="K8" s="58"/>
      <c r="L8" s="58"/>
      <c r="M8" s="59" t="s">
        <v>11</v>
      </c>
      <c r="N8" s="59"/>
      <c r="O8" s="59"/>
      <c r="P8" s="59"/>
    </row>
    <row r="9" spans="1:19" ht="143.25" customHeight="1" x14ac:dyDescent="0.25">
      <c r="B9" s="55"/>
      <c r="C9" s="56"/>
      <c r="D9" s="55"/>
      <c r="E9" s="55"/>
      <c r="F9" s="55"/>
      <c r="G9" s="47" t="s">
        <v>29</v>
      </c>
      <c r="H9" s="47" t="s">
        <v>30</v>
      </c>
      <c r="I9" s="47" t="s">
        <v>31</v>
      </c>
      <c r="J9" s="6" t="s">
        <v>12</v>
      </c>
      <c r="K9" s="6" t="s">
        <v>13</v>
      </c>
      <c r="L9" s="7" t="s">
        <v>14</v>
      </c>
      <c r="M9" s="8" t="s">
        <v>15</v>
      </c>
      <c r="N9" s="9" t="s">
        <v>16</v>
      </c>
      <c r="O9" s="6" t="s">
        <v>17</v>
      </c>
      <c r="P9" s="6" t="s">
        <v>18</v>
      </c>
    </row>
    <row r="10" spans="1:19" x14ac:dyDescent="0.25">
      <c r="A10" s="10"/>
      <c r="B10" s="11">
        <v>1</v>
      </c>
      <c r="C10" s="11">
        <v>2</v>
      </c>
      <c r="D10" s="12">
        <v>3</v>
      </c>
      <c r="E10" s="11">
        <v>4</v>
      </c>
      <c r="F10" s="11">
        <v>5</v>
      </c>
      <c r="G10" s="13">
        <v>6</v>
      </c>
      <c r="H10" s="13">
        <v>7</v>
      </c>
      <c r="I10" s="13">
        <v>8</v>
      </c>
      <c r="J10" s="6">
        <v>11</v>
      </c>
      <c r="K10" s="6">
        <v>12</v>
      </c>
      <c r="L10" s="7">
        <v>13</v>
      </c>
      <c r="M10" s="6">
        <v>14</v>
      </c>
      <c r="N10" s="14" t="s">
        <v>19</v>
      </c>
      <c r="O10" s="6">
        <v>16</v>
      </c>
      <c r="P10" s="6">
        <v>17</v>
      </c>
      <c r="Q10" s="10"/>
      <c r="R10" s="10"/>
      <c r="S10" s="10"/>
    </row>
    <row r="11" spans="1:19" ht="30.75" thickBot="1" x14ac:dyDescent="0.3">
      <c r="A11" s="15"/>
      <c r="B11" s="44">
        <v>1</v>
      </c>
      <c r="C11" s="45" t="s">
        <v>33</v>
      </c>
      <c r="D11" s="49" t="s">
        <v>27</v>
      </c>
      <c r="E11" s="16" t="s">
        <v>26</v>
      </c>
      <c r="F11" s="46">
        <v>31</v>
      </c>
      <c r="G11" s="20">
        <v>3330</v>
      </c>
      <c r="H11" s="21">
        <v>3800</v>
      </c>
      <c r="I11" s="21">
        <v>3850</v>
      </c>
      <c r="J11" s="17">
        <f t="shared" ref="J11" si="0">AVERAGE(G11:I11)</f>
        <v>3660</v>
      </c>
      <c r="K11" s="18">
        <f t="shared" ref="K11" si="1">SQRT(VAR(G11:I11))</f>
        <v>286.87976575562107</v>
      </c>
      <c r="L11" s="19">
        <f t="shared" ref="L11" si="2">K11/J11*100</f>
        <v>7.8382449660005751</v>
      </c>
      <c r="M11" s="17">
        <f>F11*SUM(G11:I11)/COLUMNS(G11:I11)</f>
        <v>113460</v>
      </c>
      <c r="N11" s="17">
        <f t="shared" ref="N11" si="3">M11/F11</f>
        <v>3660</v>
      </c>
      <c r="O11" s="17">
        <f>ROUND(N11,2)</f>
        <v>3660</v>
      </c>
      <c r="P11" s="17">
        <f>O11*F11</f>
        <v>113460</v>
      </c>
      <c r="Q11" s="15"/>
      <c r="R11" s="15"/>
      <c r="S11" s="15"/>
    </row>
    <row r="12" spans="1:19" ht="15.75" x14ac:dyDescent="0.25">
      <c r="A12" s="22"/>
      <c r="B12" s="23"/>
      <c r="C12" s="24"/>
      <c r="D12" s="48" t="s">
        <v>20</v>
      </c>
      <c r="E12" s="25"/>
      <c r="F12" s="25"/>
      <c r="G12" s="17"/>
      <c r="H12" s="17"/>
      <c r="I12" s="17"/>
      <c r="J12" s="17"/>
      <c r="K12" s="18"/>
      <c r="L12" s="19"/>
      <c r="M12" s="17"/>
      <c r="N12" s="17"/>
      <c r="O12" s="17"/>
      <c r="P12" s="17">
        <f>P11</f>
        <v>113460</v>
      </c>
      <c r="Q12" s="22"/>
      <c r="R12" s="22"/>
      <c r="S12" s="22"/>
    </row>
    <row r="13" spans="1:19" x14ac:dyDescent="0.25">
      <c r="A13" s="22"/>
      <c r="B13" s="22"/>
      <c r="C13" s="22"/>
      <c r="D13" s="26"/>
      <c r="E13" s="26"/>
      <c r="F13" s="26"/>
      <c r="G13" s="26"/>
      <c r="H13" s="26"/>
      <c r="I13" s="26"/>
      <c r="J13" s="27"/>
      <c r="K13" s="28"/>
      <c r="L13" s="26"/>
      <c r="M13" s="26"/>
      <c r="N13" s="22"/>
      <c r="O13" s="22"/>
      <c r="P13" s="22"/>
      <c r="Q13" s="22"/>
      <c r="R13" s="22"/>
      <c r="S13" s="22"/>
    </row>
    <row r="14" spans="1:19" x14ac:dyDescent="0.25">
      <c r="A14" s="22"/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22"/>
      <c r="O14" s="22"/>
      <c r="P14" s="22"/>
      <c r="Q14" s="22"/>
      <c r="R14" s="22"/>
      <c r="S14" s="22"/>
    </row>
    <row r="15" spans="1:19" ht="15.75" customHeight="1" x14ac:dyDescent="0.25">
      <c r="A15" s="15"/>
      <c r="B15" s="50" t="s">
        <v>21</v>
      </c>
      <c r="C15" s="50"/>
      <c r="D15" s="50"/>
      <c r="E15" s="50"/>
      <c r="F15" s="50"/>
      <c r="G15" s="50"/>
      <c r="H15" s="50"/>
      <c r="I15" s="50"/>
      <c r="J15" s="50"/>
      <c r="K15" s="50"/>
      <c r="L15" s="51"/>
      <c r="M15" s="17">
        <f>P12</f>
        <v>113460</v>
      </c>
      <c r="N15" s="15"/>
      <c r="O15" s="15"/>
      <c r="P15" s="15"/>
      <c r="Q15" s="15"/>
      <c r="R15" s="15"/>
      <c r="S15" s="15"/>
    </row>
    <row r="16" spans="1:19" ht="15.75" x14ac:dyDescent="0.25">
      <c r="A16" s="15"/>
      <c r="B16" s="31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15"/>
      <c r="O16" s="15"/>
      <c r="P16" s="15"/>
      <c r="Q16" s="15"/>
      <c r="R16" s="15"/>
      <c r="S16" s="15"/>
    </row>
    <row r="17" spans="1:19" ht="18.75" customHeight="1" x14ac:dyDescent="0.3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9" ht="18.75" x14ac:dyDescent="0.3">
      <c r="A18"/>
      <c r="B18" s="32"/>
      <c r="C18" s="33"/>
      <c r="D18" s="32"/>
      <c r="E18" s="34"/>
      <c r="F18" s="34"/>
      <c r="G18" s="34"/>
      <c r="H18" s="34"/>
      <c r="I18" s="34"/>
      <c r="J18" s="34"/>
      <c r="K18" s="34"/>
      <c r="L18" s="34"/>
      <c r="M18" s="34"/>
      <c r="N18"/>
      <c r="O18"/>
      <c r="P18"/>
      <c r="Q18"/>
      <c r="R18"/>
      <c r="S18"/>
    </row>
    <row r="19" spans="1:19" ht="18.75" x14ac:dyDescent="0.3">
      <c r="A19"/>
      <c r="B19" s="34"/>
      <c r="C19" s="33" t="s">
        <v>22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/>
      <c r="O19"/>
      <c r="P19"/>
      <c r="Q19"/>
      <c r="R19"/>
      <c r="S19"/>
    </row>
    <row r="20" spans="1:19" x14ac:dyDescent="0.25">
      <c r="A20"/>
      <c r="B20"/>
      <c r="C20" s="35" t="s">
        <v>23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ht="15.75" x14ac:dyDescent="0.25">
      <c r="C21" s="36" t="s">
        <v>32</v>
      </c>
      <c r="D21" s="37"/>
    </row>
    <row r="23" spans="1:19" x14ac:dyDescent="0.25">
      <c r="D23" s="38"/>
      <c r="E23" s="38"/>
      <c r="F23" s="38"/>
      <c r="G23" s="38"/>
      <c r="H23" s="38"/>
      <c r="I23" s="38"/>
    </row>
    <row r="24" spans="1:19" x14ac:dyDescent="0.25">
      <c r="D24" s="38"/>
      <c r="E24" s="38"/>
      <c r="F24" s="38"/>
      <c r="G24" s="38"/>
      <c r="H24" s="38"/>
      <c r="I24" s="38"/>
    </row>
    <row r="25" spans="1:19" x14ac:dyDescent="0.25">
      <c r="D25" s="38"/>
      <c r="E25" s="38"/>
      <c r="F25" s="38"/>
      <c r="G25" s="38"/>
      <c r="H25" s="38"/>
      <c r="I25" s="38"/>
    </row>
    <row r="26" spans="1:19" x14ac:dyDescent="0.25">
      <c r="D26" s="39"/>
      <c r="E26" s="40"/>
      <c r="F26" s="40"/>
      <c r="G26" s="41"/>
      <c r="H26" s="42"/>
      <c r="I26" s="38"/>
    </row>
    <row r="27" spans="1:19" x14ac:dyDescent="0.25">
      <c r="D27" s="39"/>
      <c r="E27" s="40"/>
      <c r="F27" s="40"/>
      <c r="G27" s="41"/>
      <c r="H27" s="42"/>
      <c r="I27" s="38"/>
    </row>
    <row r="28" spans="1:19" x14ac:dyDescent="0.25">
      <c r="D28" s="39"/>
      <c r="E28" s="40"/>
      <c r="F28" s="40"/>
      <c r="G28" s="41"/>
      <c r="H28" s="42"/>
      <c r="I28" s="38"/>
    </row>
    <row r="29" spans="1:19" x14ac:dyDescent="0.25">
      <c r="D29" s="39"/>
      <c r="E29" s="40"/>
      <c r="F29" s="40"/>
      <c r="G29" s="38"/>
      <c r="H29" s="42"/>
      <c r="I29" s="38"/>
    </row>
    <row r="30" spans="1:19" x14ac:dyDescent="0.25">
      <c r="D30" s="38"/>
      <c r="E30" s="38"/>
      <c r="F30" s="38"/>
      <c r="G30" s="43"/>
      <c r="H30" s="42"/>
      <c r="I30" s="38"/>
    </row>
    <row r="31" spans="1:19" x14ac:dyDescent="0.25">
      <c r="D31" s="38"/>
      <c r="E31" s="38"/>
      <c r="F31" s="38"/>
      <c r="G31" s="38"/>
      <c r="H31" s="38"/>
      <c r="I31" s="38"/>
    </row>
    <row r="32" spans="1:19" x14ac:dyDescent="0.25">
      <c r="D32" s="38"/>
      <c r="E32" s="38"/>
      <c r="F32" s="38"/>
      <c r="G32" s="38"/>
      <c r="H32" s="38"/>
      <c r="I32" s="38"/>
    </row>
    <row r="33" spans="4:9" x14ac:dyDescent="0.25">
      <c r="D33" s="38"/>
      <c r="E33" s="38"/>
      <c r="F33" s="38"/>
      <c r="G33" s="38"/>
      <c r="H33" s="38"/>
      <c r="I33" s="38"/>
    </row>
    <row r="34" spans="4:9" x14ac:dyDescent="0.25">
      <c r="D34" s="38"/>
      <c r="E34" s="38"/>
      <c r="F34" s="38"/>
      <c r="G34" s="38"/>
      <c r="H34" s="38"/>
      <c r="I34" s="38"/>
    </row>
    <row r="35" spans="4:9" x14ac:dyDescent="0.25">
      <c r="D35" s="38"/>
      <c r="E35" s="38"/>
      <c r="F35" s="38"/>
      <c r="G35" s="38"/>
      <c r="H35" s="38"/>
      <c r="I35" s="38"/>
    </row>
  </sheetData>
  <mergeCells count="18">
    <mergeCell ref="B1:M1"/>
    <mergeCell ref="D3:M3"/>
    <mergeCell ref="B4:F4"/>
    <mergeCell ref="G4:M4"/>
    <mergeCell ref="B5:F5"/>
    <mergeCell ref="G5:M5"/>
    <mergeCell ref="B15:L15"/>
    <mergeCell ref="C16:M16"/>
    <mergeCell ref="B17:M17"/>
    <mergeCell ref="B7:M7"/>
    <mergeCell ref="B8:B9"/>
    <mergeCell ref="C8:C9"/>
    <mergeCell ref="D8:D9"/>
    <mergeCell ref="E8:E9"/>
    <mergeCell ref="F8:F9"/>
    <mergeCell ref="G8:I8"/>
    <mergeCell ref="J8:L8"/>
    <mergeCell ref="M8:P8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чистка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2026-07-30T05:45:12Z</dcterms:modified>
</cp:coreProperties>
</file>