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atova-av\YandexDisk\2026\Закупки на ЕАТ Березка-\00. Канцтовары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1" l="1"/>
  <c r="J40" i="1" s="1"/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2" i="1"/>
  <c r="J2" i="1" l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5" i="1"/>
  <c r="J36" i="1"/>
  <c r="J37" i="1"/>
  <c r="J38" i="1"/>
  <c r="J39" i="1"/>
  <c r="J41" i="1" l="1"/>
</calcChain>
</file>

<file path=xl/sharedStrings.xml><?xml version="1.0" encoding="utf-8"?>
<sst xmlns="http://schemas.openxmlformats.org/spreadsheetml/2006/main" count="126" uniqueCount="81">
  <si>
    <t>Характеристики товара</t>
  </si>
  <si>
    <t>Кол-во</t>
  </si>
  <si>
    <t>Цена за ед-цу, руб.</t>
  </si>
  <si>
    <t>шт.</t>
  </si>
  <si>
    <t>Размеры листов  (Д×Ш) не менее  90×90 мм и не более 100х100 мм</t>
  </si>
  <si>
    <t>Назначение - для записей, заметок.</t>
  </si>
  <si>
    <t>Назначение - пробивка одновременно двух отверстий в бумажных изделиях.</t>
  </si>
  <si>
    <t>Корпус карандаша – деревянный;</t>
  </si>
  <si>
    <t>Назначение - склеивание бумаги, фотобумаги; картона;</t>
  </si>
  <si>
    <t>Для документов формата А4;</t>
  </si>
  <si>
    <t>Назначение - для корректировки текста на любом типе бумаги;</t>
  </si>
  <si>
    <t>Материал – пластик, прозрачный или цветной. Наличие высококачественной градуировкой.</t>
  </si>
  <si>
    <t>Материал - стальная холоднокатаная термообработанная лента с полированной поверхностью;</t>
  </si>
  <si>
    <t>Материал корпуса – пластик;</t>
  </si>
  <si>
    <t>Материал – сталь;</t>
  </si>
  <si>
    <t>уп.</t>
  </si>
  <si>
    <t>Назначение - для работы с бумагой, картоном или тканью;</t>
  </si>
  <si>
    <t>Материал – картон;</t>
  </si>
  <si>
    <t>Папка-конверт формата А4</t>
  </si>
  <si>
    <t>Для документов формата  А4;</t>
  </si>
  <si>
    <t>Назначение - для стирания карандаша;</t>
  </si>
  <si>
    <t>Назначение - для скрепления документов с использованием степлера;</t>
  </si>
  <si>
    <t>Материал – металл;</t>
  </si>
  <si>
    <t>кор.</t>
  </si>
  <si>
    <t>Материал – металл с оцинкованным покрытием;</t>
  </si>
  <si>
    <t>Назначение - для скрепления бумажных изделий металлическими скобами №10;</t>
  </si>
  <si>
    <t>Назначение - для скрепления бумажных изделий металлическими скобами №24/6;</t>
  </si>
  <si>
    <t>Назначение -для учебы и работы;</t>
  </si>
  <si>
    <t>Ед.изм.</t>
  </si>
  <si>
    <t>Сумма</t>
  </si>
  <si>
    <t>упак.</t>
  </si>
  <si>
    <t xml:space="preserve">Назначение - пробивка одновременно двух отверстий в бумажных изделиях. Большой </t>
  </si>
  <si>
    <t xml:space="preserve">Материал – пластик; Разноцветные </t>
  </si>
  <si>
    <t>Лента прозрачная с высокой клеящей способностью. Скотч.</t>
  </si>
  <si>
    <t xml:space="preserve">Лента прозрачная; Скотч маленький </t>
  </si>
  <si>
    <t>КП№1</t>
  </si>
  <si>
    <t>КП№2</t>
  </si>
  <si>
    <t>КП№3</t>
  </si>
  <si>
    <t>Совокупность значений, используемых в расчете, при определении НМЦК считается однородной, т.к. коэффициент вариации цены не превышает 33%.</t>
  </si>
  <si>
    <t xml:space="preserve">где:
НМЦКрын–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
</t>
  </si>
  <si>
    <t>№ п/п</t>
  </si>
  <si>
    <t>Наименование товара</t>
  </si>
  <si>
    <t xml:space="preserve">Блок для записей </t>
  </si>
  <si>
    <t xml:space="preserve">Блок самоклеящийся </t>
  </si>
  <si>
    <t xml:space="preserve">Дырокол </t>
  </si>
  <si>
    <t xml:space="preserve">Закладки самоклеящиеся в книжке </t>
  </si>
  <si>
    <t>Карандаш чернографитный, заточенный</t>
  </si>
  <si>
    <t xml:space="preserve">Клей-карандаш </t>
  </si>
  <si>
    <t xml:space="preserve">Клейкая лента канцелярская </t>
  </si>
  <si>
    <t xml:space="preserve">Клейкая лента упаковочная </t>
  </si>
  <si>
    <t xml:space="preserve">Короб архивный разборный </t>
  </si>
  <si>
    <t xml:space="preserve">Корректирующая жидкость с  кисточкой </t>
  </si>
  <si>
    <t>Линейка</t>
  </si>
  <si>
    <t>Линейка стальная</t>
  </si>
  <si>
    <t>Маркер перманентный с толстым наконечником</t>
  </si>
  <si>
    <t>Набор зажимов для бумаг большие</t>
  </si>
  <si>
    <t xml:space="preserve">Набор зажимов для бумаг </t>
  </si>
  <si>
    <t xml:space="preserve">Ножницы </t>
  </si>
  <si>
    <t xml:space="preserve">Папка  для бумаг с завязками картонная </t>
  </si>
  <si>
    <t>Папка-уголок цветная</t>
  </si>
  <si>
    <t>Папка-уголок  прозрачнва</t>
  </si>
  <si>
    <t xml:space="preserve">Папка- конверт с кнопкой </t>
  </si>
  <si>
    <t xml:space="preserve">Папка-регистратор с мраморным покрытием </t>
  </si>
  <si>
    <t>Тетради формаа а4 96 л.</t>
  </si>
  <si>
    <t xml:space="preserve">Папка с боковым прижимом </t>
  </si>
  <si>
    <t>Папки-файлы перфорированные, А4 (файлы прозрачные, мультифора), уп. 100 штук</t>
  </si>
  <si>
    <t xml:space="preserve">Резинка стирательная </t>
  </si>
  <si>
    <t>Ручка капиллярная красная</t>
  </si>
  <si>
    <t>Ручка капиллярная черная</t>
  </si>
  <si>
    <t xml:space="preserve">Ручка шариковая </t>
  </si>
  <si>
    <t xml:space="preserve">Скобы для степлера  № 10 </t>
  </si>
  <si>
    <t xml:space="preserve">Скобы для степлера  №24/6 </t>
  </si>
  <si>
    <t xml:space="preserve">Скоросшиватель пластиковый </t>
  </si>
  <si>
    <t>Скрепки гофрированные большие</t>
  </si>
  <si>
    <t>Скрепки  цветные 100 шт. в коробке</t>
  </si>
  <si>
    <t xml:space="preserve">Степлер № 10 </t>
  </si>
  <si>
    <t xml:space="preserve">Степлер  № 24/6 </t>
  </si>
  <si>
    <t>Тетрадь 48 л.</t>
  </si>
  <si>
    <t>Скоросшиватель картонный</t>
  </si>
  <si>
    <t>Перманентный маркер 50 0,5 мм, экстратонкий</t>
  </si>
  <si>
    <r>
      <t xml:space="preserve">С учетом выделенных лимитов бюджетных обязательств начальная (максимальная) цена контракта (НМЦК) установлена в размере </t>
    </r>
    <r>
      <rPr>
        <b/>
        <sz val="11"/>
        <color rgb="FFFF0000"/>
        <rFont val="Times New Roman"/>
        <family val="1"/>
        <charset val="204"/>
      </rPr>
      <t xml:space="preserve">299112,71 </t>
    </r>
    <r>
      <rPr>
        <b/>
        <sz val="11"/>
        <color theme="1"/>
        <rFont val="Times New Roman"/>
        <family val="1"/>
        <charset val="204"/>
      </rPr>
      <t>рублей.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</si>
</sst>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44</xdr:row>
      <xdr:rowOff>0</xdr:rowOff>
    </xdr:from>
    <xdr:to>
      <xdr:col>5</xdr:col>
      <xdr:colOff>401781</xdr:colOff>
      <xdr:row>46</xdr:row>
      <xdr:rowOff>0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3335000"/>
          <a:ext cx="1620981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19" zoomScaleNormal="100" workbookViewId="0">
      <selection activeCell="I36" sqref="I36"/>
    </sheetView>
  </sheetViews>
  <sheetFormatPr defaultRowHeight="15" x14ac:dyDescent="0.25"/>
  <cols>
    <col min="1" max="1" width="9.140625" style="1"/>
    <col min="2" max="2" width="23.140625" style="1" customWidth="1"/>
    <col min="3" max="3" width="52.42578125" style="1" customWidth="1"/>
    <col min="4" max="8" width="9.140625" style="1"/>
    <col min="9" max="9" width="11.42578125" style="1" customWidth="1"/>
    <col min="10" max="10" width="14.42578125" style="1" customWidth="1"/>
    <col min="11" max="16384" width="9.140625" style="1"/>
  </cols>
  <sheetData>
    <row r="1" spans="1:10" ht="39.75" customHeight="1" x14ac:dyDescent="0.25">
      <c r="A1" s="2" t="s">
        <v>40</v>
      </c>
      <c r="B1" s="2" t="s">
        <v>41</v>
      </c>
      <c r="C1" s="2" t="s">
        <v>0</v>
      </c>
      <c r="D1" s="2" t="s">
        <v>28</v>
      </c>
      <c r="E1" s="2" t="s">
        <v>35</v>
      </c>
      <c r="F1" s="2" t="s">
        <v>36</v>
      </c>
      <c r="G1" s="2" t="s">
        <v>37</v>
      </c>
      <c r="H1" s="2" t="s">
        <v>1</v>
      </c>
      <c r="I1" s="2" t="s">
        <v>2</v>
      </c>
      <c r="J1" s="7" t="s">
        <v>29</v>
      </c>
    </row>
    <row r="2" spans="1:10" ht="26.25" customHeight="1" x14ac:dyDescent="0.25">
      <c r="A2" s="3">
        <v>8</v>
      </c>
      <c r="B2" s="5" t="s">
        <v>42</v>
      </c>
      <c r="C2" s="5" t="s">
        <v>4</v>
      </c>
      <c r="D2" s="4" t="s">
        <v>3</v>
      </c>
      <c r="E2" s="4">
        <v>115</v>
      </c>
      <c r="F2" s="4">
        <v>105.65</v>
      </c>
      <c r="G2" s="4">
        <v>150</v>
      </c>
      <c r="H2" s="4">
        <v>30</v>
      </c>
      <c r="I2" s="6">
        <f>(E2+F2+G2)/3</f>
        <v>123.55</v>
      </c>
      <c r="J2" s="8">
        <f t="shared" ref="J2:J30" si="0">H2*I2</f>
        <v>3706.5</v>
      </c>
    </row>
    <row r="3" spans="1:10" ht="18" customHeight="1" x14ac:dyDescent="0.25">
      <c r="A3" s="3">
        <v>9</v>
      </c>
      <c r="B3" s="5" t="s">
        <v>43</v>
      </c>
      <c r="C3" s="5" t="s">
        <v>5</v>
      </c>
      <c r="D3" s="4" t="s">
        <v>3</v>
      </c>
      <c r="E3" s="4">
        <v>36</v>
      </c>
      <c r="F3" s="4">
        <v>38.159999999999997</v>
      </c>
      <c r="G3" s="4">
        <v>61</v>
      </c>
      <c r="H3" s="4">
        <v>100</v>
      </c>
      <c r="I3" s="6">
        <f t="shared" ref="I3:I40" si="1">(E3+F3+G3)/3</f>
        <v>45.053333333333335</v>
      </c>
      <c r="J3" s="8">
        <f t="shared" si="0"/>
        <v>4505.333333333333</v>
      </c>
    </row>
    <row r="4" spans="1:10" ht="27.75" customHeight="1" x14ac:dyDescent="0.25">
      <c r="A4" s="3">
        <v>12</v>
      </c>
      <c r="B4" s="5" t="s">
        <v>44</v>
      </c>
      <c r="C4" s="5" t="s">
        <v>6</v>
      </c>
      <c r="D4" s="4" t="s">
        <v>3</v>
      </c>
      <c r="E4" s="4">
        <v>249</v>
      </c>
      <c r="F4" s="4">
        <v>226.55</v>
      </c>
      <c r="G4" s="4">
        <v>199</v>
      </c>
      <c r="H4" s="3">
        <v>5</v>
      </c>
      <c r="I4" s="6">
        <f t="shared" si="1"/>
        <v>224.85</v>
      </c>
      <c r="J4" s="8">
        <f t="shared" si="0"/>
        <v>1124.25</v>
      </c>
    </row>
    <row r="5" spans="1:10" ht="30" customHeight="1" x14ac:dyDescent="0.25">
      <c r="A5" s="3">
        <v>13</v>
      </c>
      <c r="B5" s="5" t="s">
        <v>44</v>
      </c>
      <c r="C5" s="5" t="s">
        <v>31</v>
      </c>
      <c r="D5" s="4" t="s">
        <v>3</v>
      </c>
      <c r="E5" s="4">
        <v>1649</v>
      </c>
      <c r="F5" s="4">
        <v>2177.84</v>
      </c>
      <c r="G5" s="4">
        <v>1849</v>
      </c>
      <c r="H5" s="4">
        <v>2</v>
      </c>
      <c r="I5" s="6">
        <f t="shared" si="1"/>
        <v>1891.9466666666667</v>
      </c>
      <c r="J5" s="8">
        <f t="shared" si="0"/>
        <v>3783.8933333333334</v>
      </c>
    </row>
    <row r="6" spans="1:10" ht="30.75" customHeight="1" x14ac:dyDescent="0.25">
      <c r="A6" s="3">
        <v>16</v>
      </c>
      <c r="B6" s="5" t="s">
        <v>45</v>
      </c>
      <c r="C6" s="5" t="s">
        <v>32</v>
      </c>
      <c r="D6" s="4" t="s">
        <v>30</v>
      </c>
      <c r="E6" s="4">
        <v>30</v>
      </c>
      <c r="F6" s="4">
        <v>42.32</v>
      </c>
      <c r="G6" s="4">
        <v>27.35</v>
      </c>
      <c r="H6" s="4">
        <v>100</v>
      </c>
      <c r="I6" s="6">
        <f t="shared" si="1"/>
        <v>33.223333333333329</v>
      </c>
      <c r="J6" s="8">
        <f t="shared" si="0"/>
        <v>3322.333333333333</v>
      </c>
    </row>
    <row r="7" spans="1:10" ht="42.75" customHeight="1" x14ac:dyDescent="0.25">
      <c r="A7" s="3">
        <v>18</v>
      </c>
      <c r="B7" s="5" t="s">
        <v>46</v>
      </c>
      <c r="C7" s="5" t="s">
        <v>7</v>
      </c>
      <c r="D7" s="4" t="s">
        <v>3</v>
      </c>
      <c r="E7" s="4">
        <v>4</v>
      </c>
      <c r="F7" s="4">
        <v>5</v>
      </c>
      <c r="G7" s="4">
        <v>5</v>
      </c>
      <c r="H7" s="4">
        <v>300</v>
      </c>
      <c r="I7" s="6">
        <f t="shared" si="1"/>
        <v>4.666666666666667</v>
      </c>
      <c r="J7" s="8">
        <f t="shared" si="0"/>
        <v>1400</v>
      </c>
    </row>
    <row r="8" spans="1:10" ht="18" customHeight="1" x14ac:dyDescent="0.25">
      <c r="A8" s="3">
        <v>23</v>
      </c>
      <c r="B8" s="5" t="s">
        <v>47</v>
      </c>
      <c r="C8" s="5" t="s">
        <v>8</v>
      </c>
      <c r="D8" s="4" t="s">
        <v>3</v>
      </c>
      <c r="E8" s="4">
        <v>50.4</v>
      </c>
      <c r="F8" s="4">
        <v>55</v>
      </c>
      <c r="G8" s="4">
        <v>72</v>
      </c>
      <c r="H8" s="4">
        <v>150</v>
      </c>
      <c r="I8" s="6">
        <f t="shared" si="1"/>
        <v>59.133333333333333</v>
      </c>
      <c r="J8" s="8">
        <f t="shared" si="0"/>
        <v>8870</v>
      </c>
    </row>
    <row r="9" spans="1:10" ht="18" customHeight="1" x14ac:dyDescent="0.25">
      <c r="A9" s="3">
        <v>24</v>
      </c>
      <c r="B9" s="5" t="s">
        <v>48</v>
      </c>
      <c r="C9" s="5" t="s">
        <v>34</v>
      </c>
      <c r="D9" s="4" t="s">
        <v>3</v>
      </c>
      <c r="E9" s="4">
        <v>74</v>
      </c>
      <c r="F9" s="4">
        <v>72</v>
      </c>
      <c r="G9" s="4">
        <v>55</v>
      </c>
      <c r="H9" s="4">
        <v>20</v>
      </c>
      <c r="I9" s="6">
        <f t="shared" si="1"/>
        <v>67</v>
      </c>
      <c r="J9" s="8">
        <f t="shared" si="0"/>
        <v>1340</v>
      </c>
    </row>
    <row r="10" spans="1:10" ht="28.5" customHeight="1" x14ac:dyDescent="0.25">
      <c r="A10" s="3">
        <v>26</v>
      </c>
      <c r="B10" s="5" t="s">
        <v>49</v>
      </c>
      <c r="C10" s="5" t="s">
        <v>33</v>
      </c>
      <c r="D10" s="4" t="s">
        <v>3</v>
      </c>
      <c r="E10" s="4">
        <v>134</v>
      </c>
      <c r="F10" s="4">
        <v>103</v>
      </c>
      <c r="G10" s="4">
        <v>107</v>
      </c>
      <c r="H10" s="4">
        <v>50</v>
      </c>
      <c r="I10" s="6">
        <f t="shared" si="1"/>
        <v>114.66666666666667</v>
      </c>
      <c r="J10" s="8">
        <f t="shared" si="0"/>
        <v>5733.3333333333339</v>
      </c>
    </row>
    <row r="11" spans="1:10" ht="39.75" customHeight="1" x14ac:dyDescent="0.25">
      <c r="A11" s="3">
        <v>27</v>
      </c>
      <c r="B11" s="5" t="s">
        <v>50</v>
      </c>
      <c r="C11" s="5" t="s">
        <v>9</v>
      </c>
      <c r="D11" s="4" t="s">
        <v>3</v>
      </c>
      <c r="E11" s="4">
        <v>220.64</v>
      </c>
      <c r="F11" s="4">
        <v>233</v>
      </c>
      <c r="G11" s="4">
        <v>244</v>
      </c>
      <c r="H11" s="4">
        <v>15</v>
      </c>
      <c r="I11" s="6">
        <f t="shared" si="1"/>
        <v>232.54666666666665</v>
      </c>
      <c r="J11" s="8">
        <f t="shared" si="0"/>
        <v>3488.2</v>
      </c>
    </row>
    <row r="12" spans="1:10" ht="27" customHeight="1" x14ac:dyDescent="0.25">
      <c r="A12" s="3">
        <v>28</v>
      </c>
      <c r="B12" s="5" t="s">
        <v>51</v>
      </c>
      <c r="C12" s="5" t="s">
        <v>10</v>
      </c>
      <c r="D12" s="4" t="s">
        <v>3</v>
      </c>
      <c r="E12" s="4">
        <v>33.82</v>
      </c>
      <c r="F12" s="4">
        <v>61.6</v>
      </c>
      <c r="G12" s="4">
        <v>51</v>
      </c>
      <c r="H12" s="4">
        <v>50</v>
      </c>
      <c r="I12" s="6">
        <f t="shared" si="1"/>
        <v>48.806666666666672</v>
      </c>
      <c r="J12" s="8">
        <f t="shared" si="0"/>
        <v>2440.3333333333335</v>
      </c>
    </row>
    <row r="13" spans="1:10" ht="30" customHeight="1" x14ac:dyDescent="0.25">
      <c r="A13" s="3">
        <v>30</v>
      </c>
      <c r="B13" s="5" t="s">
        <v>52</v>
      </c>
      <c r="C13" s="5" t="s">
        <v>11</v>
      </c>
      <c r="D13" s="4" t="s">
        <v>3</v>
      </c>
      <c r="E13" s="4">
        <v>52</v>
      </c>
      <c r="F13" s="4">
        <v>63.39</v>
      </c>
      <c r="G13" s="4">
        <v>66.05</v>
      </c>
      <c r="H13" s="4">
        <v>50</v>
      </c>
      <c r="I13" s="6">
        <f t="shared" si="1"/>
        <v>60.48</v>
      </c>
      <c r="J13" s="8">
        <f t="shared" si="0"/>
        <v>3024</v>
      </c>
    </row>
    <row r="14" spans="1:10" ht="27.75" customHeight="1" x14ac:dyDescent="0.25">
      <c r="A14" s="3">
        <v>31</v>
      </c>
      <c r="B14" s="5" t="s">
        <v>53</v>
      </c>
      <c r="C14" s="5" t="s">
        <v>12</v>
      </c>
      <c r="D14" s="4" t="s">
        <v>3</v>
      </c>
      <c r="E14" s="4">
        <v>85</v>
      </c>
      <c r="F14" s="4">
        <v>86</v>
      </c>
      <c r="G14" s="4">
        <v>114</v>
      </c>
      <c r="H14" s="4">
        <v>3</v>
      </c>
      <c r="I14" s="6">
        <f t="shared" si="1"/>
        <v>95</v>
      </c>
      <c r="J14" s="8">
        <f t="shared" si="0"/>
        <v>285</v>
      </c>
    </row>
    <row r="15" spans="1:10" ht="32.25" customHeight="1" x14ac:dyDescent="0.25">
      <c r="A15" s="3">
        <v>32</v>
      </c>
      <c r="B15" s="5" t="s">
        <v>54</v>
      </c>
      <c r="C15" s="5" t="s">
        <v>13</v>
      </c>
      <c r="D15" s="4" t="s">
        <v>3</v>
      </c>
      <c r="E15" s="4">
        <v>62.62</v>
      </c>
      <c r="F15" s="4">
        <v>73.099999999999994</v>
      </c>
      <c r="G15" s="4">
        <v>55</v>
      </c>
      <c r="H15" s="4">
        <v>40</v>
      </c>
      <c r="I15" s="6">
        <f t="shared" si="1"/>
        <v>63.573333333333331</v>
      </c>
      <c r="J15" s="8">
        <f t="shared" si="0"/>
        <v>2542.9333333333334</v>
      </c>
    </row>
    <row r="16" spans="1:10" ht="27.75" customHeight="1" x14ac:dyDescent="0.25">
      <c r="A16" s="3">
        <v>34</v>
      </c>
      <c r="B16" s="5" t="s">
        <v>55</v>
      </c>
      <c r="C16" s="5" t="s">
        <v>14</v>
      </c>
      <c r="D16" s="4" t="s">
        <v>15</v>
      </c>
      <c r="E16" s="4">
        <v>185</v>
      </c>
      <c r="F16" s="4">
        <v>199</v>
      </c>
      <c r="G16" s="4">
        <v>156</v>
      </c>
      <c r="H16" s="4">
        <v>50</v>
      </c>
      <c r="I16" s="6">
        <f t="shared" si="1"/>
        <v>180</v>
      </c>
      <c r="J16" s="8">
        <f t="shared" si="0"/>
        <v>9000</v>
      </c>
    </row>
    <row r="17" spans="1:10" ht="24.75" customHeight="1" x14ac:dyDescent="0.25">
      <c r="A17" s="3">
        <v>36</v>
      </c>
      <c r="B17" s="5" t="s">
        <v>56</v>
      </c>
      <c r="C17" s="5" t="s">
        <v>14</v>
      </c>
      <c r="D17" s="4" t="s">
        <v>15</v>
      </c>
      <c r="E17" s="4">
        <v>110.28</v>
      </c>
      <c r="F17" s="4">
        <v>125</v>
      </c>
      <c r="G17" s="4">
        <v>99</v>
      </c>
      <c r="H17" s="4">
        <v>50</v>
      </c>
      <c r="I17" s="6">
        <f t="shared" si="1"/>
        <v>111.42666666666666</v>
      </c>
      <c r="J17" s="8">
        <f t="shared" si="0"/>
        <v>5571.333333333333</v>
      </c>
    </row>
    <row r="18" spans="1:10" ht="18" customHeight="1" x14ac:dyDescent="0.25">
      <c r="A18" s="3">
        <v>39</v>
      </c>
      <c r="B18" s="5" t="s">
        <v>57</v>
      </c>
      <c r="C18" s="5" t="s">
        <v>16</v>
      </c>
      <c r="D18" s="4" t="s">
        <v>3</v>
      </c>
      <c r="E18" s="4">
        <v>78</v>
      </c>
      <c r="F18" s="4">
        <v>54.04</v>
      </c>
      <c r="G18" s="4">
        <v>83.28</v>
      </c>
      <c r="H18" s="4">
        <v>30</v>
      </c>
      <c r="I18" s="6">
        <f t="shared" si="1"/>
        <v>71.773333333333326</v>
      </c>
      <c r="J18" s="8">
        <f t="shared" si="0"/>
        <v>2153.1999999999998</v>
      </c>
    </row>
    <row r="19" spans="1:10" ht="31.5" customHeight="1" x14ac:dyDescent="0.25">
      <c r="A19" s="3">
        <v>43</v>
      </c>
      <c r="B19" s="5" t="s">
        <v>58</v>
      </c>
      <c r="C19" s="5" t="s">
        <v>17</v>
      </c>
      <c r="D19" s="4" t="s">
        <v>3</v>
      </c>
      <c r="E19" s="4">
        <v>23</v>
      </c>
      <c r="F19" s="4">
        <v>19.190000000000001</v>
      </c>
      <c r="G19" s="4">
        <v>25.53</v>
      </c>
      <c r="H19" s="4">
        <v>100</v>
      </c>
      <c r="I19" s="6">
        <f t="shared" si="1"/>
        <v>22.573333333333334</v>
      </c>
      <c r="J19" s="8">
        <f t="shared" si="0"/>
        <v>2257.3333333333335</v>
      </c>
    </row>
    <row r="20" spans="1:10" ht="18" customHeight="1" x14ac:dyDescent="0.25">
      <c r="A20" s="3">
        <v>44</v>
      </c>
      <c r="B20" s="5" t="s">
        <v>59</v>
      </c>
      <c r="C20" s="5" t="s">
        <v>19</v>
      </c>
      <c r="D20" s="4"/>
      <c r="E20" s="4">
        <v>19.21</v>
      </c>
      <c r="F20" s="4">
        <v>14.48</v>
      </c>
      <c r="G20" s="4">
        <v>16.559999999999999</v>
      </c>
      <c r="H20" s="4">
        <v>100</v>
      </c>
      <c r="I20" s="6">
        <f t="shared" si="1"/>
        <v>16.75</v>
      </c>
      <c r="J20" s="8"/>
    </row>
    <row r="21" spans="1:10" ht="18" customHeight="1" x14ac:dyDescent="0.25">
      <c r="A21" s="3">
        <v>51</v>
      </c>
      <c r="B21" s="5" t="s">
        <v>60</v>
      </c>
      <c r="C21" s="5" t="s">
        <v>9</v>
      </c>
      <c r="D21" s="4" t="s">
        <v>3</v>
      </c>
      <c r="E21" s="4">
        <v>14.38</v>
      </c>
      <c r="F21" s="4">
        <v>19.329999999999998</v>
      </c>
      <c r="G21" s="4">
        <v>15.56</v>
      </c>
      <c r="H21" s="4">
        <v>100</v>
      </c>
      <c r="I21" s="6">
        <f t="shared" si="1"/>
        <v>16.423333333333336</v>
      </c>
      <c r="J21" s="8">
        <f t="shared" si="0"/>
        <v>1642.3333333333335</v>
      </c>
    </row>
    <row r="22" spans="1:10" ht="18" customHeight="1" x14ac:dyDescent="0.25">
      <c r="A22" s="3">
        <v>52</v>
      </c>
      <c r="B22" s="5" t="s">
        <v>61</v>
      </c>
      <c r="C22" s="5" t="s">
        <v>18</v>
      </c>
      <c r="D22" s="4" t="s">
        <v>3</v>
      </c>
      <c r="E22" s="4">
        <v>51.71</v>
      </c>
      <c r="F22" s="4">
        <v>54.04</v>
      </c>
      <c r="G22" s="4">
        <v>56</v>
      </c>
      <c r="H22" s="4">
        <v>15</v>
      </c>
      <c r="I22" s="6">
        <f t="shared" si="1"/>
        <v>53.916666666666664</v>
      </c>
      <c r="J22" s="8">
        <f t="shared" si="0"/>
        <v>808.75</v>
      </c>
    </row>
    <row r="23" spans="1:10" ht="31.5" customHeight="1" x14ac:dyDescent="0.25">
      <c r="A23" s="3">
        <v>53</v>
      </c>
      <c r="B23" s="5" t="s">
        <v>62</v>
      </c>
      <c r="C23" s="5" t="s">
        <v>19</v>
      </c>
      <c r="D23" s="4" t="s">
        <v>3</v>
      </c>
      <c r="E23" s="4">
        <v>199</v>
      </c>
      <c r="F23" s="4">
        <v>244</v>
      </c>
      <c r="G23" s="4">
        <v>219.22</v>
      </c>
      <c r="H23" s="4">
        <v>25</v>
      </c>
      <c r="I23" s="6">
        <f t="shared" si="1"/>
        <v>220.74</v>
      </c>
      <c r="J23" s="8">
        <f t="shared" si="0"/>
        <v>5518.5</v>
      </c>
    </row>
    <row r="24" spans="1:10" ht="18" customHeight="1" x14ac:dyDescent="0.25">
      <c r="A24" s="3">
        <v>54</v>
      </c>
      <c r="B24" s="5" t="s">
        <v>63</v>
      </c>
      <c r="C24" s="5" t="s">
        <v>19</v>
      </c>
      <c r="D24" s="4" t="s">
        <v>3</v>
      </c>
      <c r="E24" s="4">
        <v>90.6</v>
      </c>
      <c r="F24" s="4">
        <v>96.33</v>
      </c>
      <c r="G24" s="4">
        <v>90.4</v>
      </c>
      <c r="H24" s="4">
        <v>120</v>
      </c>
      <c r="I24" s="6">
        <f t="shared" si="1"/>
        <v>92.443333333333342</v>
      </c>
      <c r="J24" s="8">
        <f t="shared" si="0"/>
        <v>11093.2</v>
      </c>
    </row>
    <row r="25" spans="1:10" ht="26.25" customHeight="1" x14ac:dyDescent="0.25">
      <c r="A25" s="3">
        <v>55</v>
      </c>
      <c r="B25" s="5" t="s">
        <v>64</v>
      </c>
      <c r="C25" s="5" t="s">
        <v>9</v>
      </c>
      <c r="D25" s="4" t="s">
        <v>3</v>
      </c>
      <c r="E25" s="4">
        <v>253.03</v>
      </c>
      <c r="F25" s="4">
        <v>244</v>
      </c>
      <c r="G25" s="4">
        <v>220</v>
      </c>
      <c r="H25" s="4">
        <v>10</v>
      </c>
      <c r="I25" s="6">
        <f t="shared" si="1"/>
        <v>239.01</v>
      </c>
      <c r="J25" s="8">
        <f t="shared" si="0"/>
        <v>2390.1</v>
      </c>
    </row>
    <row r="26" spans="1:10" ht="54" customHeight="1" x14ac:dyDescent="0.25">
      <c r="A26" s="3">
        <v>56</v>
      </c>
      <c r="B26" s="5" t="s">
        <v>65</v>
      </c>
      <c r="C26" s="5" t="s">
        <v>9</v>
      </c>
      <c r="D26" s="4" t="s">
        <v>15</v>
      </c>
      <c r="E26" s="4">
        <v>452.39</v>
      </c>
      <c r="F26" s="4">
        <v>503</v>
      </c>
      <c r="G26" s="4">
        <v>549.35</v>
      </c>
      <c r="H26" s="4">
        <v>100</v>
      </c>
      <c r="I26" s="6">
        <f t="shared" si="1"/>
        <v>501.58</v>
      </c>
      <c r="J26" s="8">
        <f t="shared" si="0"/>
        <v>50158</v>
      </c>
    </row>
    <row r="27" spans="1:10" ht="18" customHeight="1" x14ac:dyDescent="0.25">
      <c r="A27" s="3">
        <v>61</v>
      </c>
      <c r="B27" s="5" t="s">
        <v>66</v>
      </c>
      <c r="C27" s="5" t="s">
        <v>20</v>
      </c>
      <c r="D27" s="4" t="s">
        <v>15</v>
      </c>
      <c r="E27" s="4">
        <v>160.83000000000001</v>
      </c>
      <c r="F27" s="4">
        <v>134.56</v>
      </c>
      <c r="G27" s="4">
        <v>150</v>
      </c>
      <c r="H27" s="4">
        <v>50</v>
      </c>
      <c r="I27" s="6">
        <f t="shared" si="1"/>
        <v>148.46333333333334</v>
      </c>
      <c r="J27" s="8">
        <f t="shared" si="0"/>
        <v>7423.166666666667</v>
      </c>
    </row>
    <row r="28" spans="1:10" ht="18" customHeight="1" x14ac:dyDescent="0.25">
      <c r="A28" s="3">
        <v>60</v>
      </c>
      <c r="B28" s="5" t="s">
        <v>67</v>
      </c>
      <c r="C28" s="5"/>
      <c r="D28" s="4" t="s">
        <v>3</v>
      </c>
      <c r="E28" s="4">
        <v>45.01</v>
      </c>
      <c r="F28" s="4">
        <v>36.520000000000003</v>
      </c>
      <c r="G28" s="4">
        <v>42</v>
      </c>
      <c r="H28" s="4">
        <v>5</v>
      </c>
      <c r="I28" s="6">
        <f t="shared" si="1"/>
        <v>41.176666666666669</v>
      </c>
      <c r="J28" s="8"/>
    </row>
    <row r="29" spans="1:10" ht="18" customHeight="1" x14ac:dyDescent="0.25">
      <c r="A29" s="3">
        <v>62</v>
      </c>
      <c r="B29" s="5" t="s">
        <v>68</v>
      </c>
      <c r="C29" s="5"/>
      <c r="D29" s="4" t="s">
        <v>3</v>
      </c>
      <c r="E29" s="4">
        <v>45.05</v>
      </c>
      <c r="F29" s="4">
        <v>42</v>
      </c>
      <c r="G29" s="4">
        <v>31.6</v>
      </c>
      <c r="H29" s="4">
        <v>15</v>
      </c>
      <c r="I29" s="6">
        <f t="shared" si="1"/>
        <v>39.550000000000004</v>
      </c>
      <c r="J29" s="8">
        <f t="shared" si="0"/>
        <v>593.25000000000011</v>
      </c>
    </row>
    <row r="30" spans="1:10" ht="18" customHeight="1" x14ac:dyDescent="0.25">
      <c r="A30" s="3">
        <v>63</v>
      </c>
      <c r="B30" s="5" t="s">
        <v>69</v>
      </c>
      <c r="C30" s="5"/>
      <c r="D30" s="4" t="s">
        <v>3</v>
      </c>
      <c r="E30" s="4">
        <v>14.34</v>
      </c>
      <c r="F30" s="4">
        <v>11.83</v>
      </c>
      <c r="G30" s="4">
        <v>17.63</v>
      </c>
      <c r="H30" s="4">
        <v>1500</v>
      </c>
      <c r="I30" s="6">
        <f t="shared" si="1"/>
        <v>14.6</v>
      </c>
      <c r="J30" s="8">
        <f t="shared" si="0"/>
        <v>21900</v>
      </c>
    </row>
    <row r="31" spans="1:10" ht="24.75" customHeight="1" x14ac:dyDescent="0.25">
      <c r="A31" s="3">
        <v>67</v>
      </c>
      <c r="B31" s="5" t="s">
        <v>70</v>
      </c>
      <c r="C31" s="5" t="s">
        <v>21</v>
      </c>
      <c r="D31" s="4" t="s">
        <v>15</v>
      </c>
      <c r="E31" s="4">
        <v>40.79</v>
      </c>
      <c r="F31" s="4">
        <v>41.7</v>
      </c>
      <c r="G31" s="4">
        <v>36</v>
      </c>
      <c r="H31" s="4">
        <v>100</v>
      </c>
      <c r="I31" s="6">
        <f t="shared" si="1"/>
        <v>39.49666666666667</v>
      </c>
      <c r="J31" s="8">
        <f t="shared" ref="J31:J40" si="2">H31*I31</f>
        <v>3949.666666666667</v>
      </c>
    </row>
    <row r="32" spans="1:10" ht="29.25" customHeight="1" x14ac:dyDescent="0.25">
      <c r="A32" s="3">
        <v>69</v>
      </c>
      <c r="B32" s="5" t="s">
        <v>71</v>
      </c>
      <c r="C32" s="5" t="s">
        <v>21</v>
      </c>
      <c r="D32" s="4" t="s">
        <v>15</v>
      </c>
      <c r="E32" s="4">
        <v>64.290000000000006</v>
      </c>
      <c r="F32" s="4">
        <v>57</v>
      </c>
      <c r="G32" s="4">
        <v>59</v>
      </c>
      <c r="H32" s="4">
        <v>100</v>
      </c>
      <c r="I32" s="6">
        <f t="shared" si="1"/>
        <v>60.096666666666671</v>
      </c>
      <c r="J32" s="8">
        <f t="shared" si="2"/>
        <v>6009.666666666667</v>
      </c>
    </row>
    <row r="33" spans="1:11" ht="25.5" customHeight="1" x14ac:dyDescent="0.25">
      <c r="A33" s="3">
        <v>70</v>
      </c>
      <c r="B33" s="5" t="s">
        <v>78</v>
      </c>
      <c r="C33" s="5" t="s">
        <v>9</v>
      </c>
      <c r="D33" s="4" t="s">
        <v>3</v>
      </c>
      <c r="E33" s="4">
        <v>20.2</v>
      </c>
      <c r="F33" s="4">
        <v>16.28</v>
      </c>
      <c r="G33" s="4">
        <v>22</v>
      </c>
      <c r="H33" s="4">
        <v>1500</v>
      </c>
      <c r="I33" s="6">
        <f t="shared" si="1"/>
        <v>19.493333333333336</v>
      </c>
      <c r="J33" s="8">
        <f t="shared" si="2"/>
        <v>29240.000000000004</v>
      </c>
    </row>
    <row r="34" spans="1:11" ht="26.25" customHeight="1" x14ac:dyDescent="0.25">
      <c r="A34" s="3">
        <v>71</v>
      </c>
      <c r="B34" s="5" t="s">
        <v>72</v>
      </c>
      <c r="C34" s="5" t="s">
        <v>9</v>
      </c>
      <c r="D34" s="4" t="s">
        <v>3</v>
      </c>
      <c r="E34" s="4">
        <v>27.92</v>
      </c>
      <c r="F34" s="4">
        <v>28.51</v>
      </c>
      <c r="G34" s="4">
        <v>27.92</v>
      </c>
      <c r="H34" s="4">
        <v>20</v>
      </c>
      <c r="I34" s="6">
        <f t="shared" si="1"/>
        <v>28.116666666666671</v>
      </c>
      <c r="J34" s="8">
        <f t="shared" si="2"/>
        <v>562.33333333333337</v>
      </c>
    </row>
    <row r="35" spans="1:11" ht="27.75" customHeight="1" x14ac:dyDescent="0.25">
      <c r="A35" s="3">
        <v>72</v>
      </c>
      <c r="B35" s="5" t="s">
        <v>73</v>
      </c>
      <c r="C35" s="5" t="s">
        <v>22</v>
      </c>
      <c r="D35" s="4" t="s">
        <v>23</v>
      </c>
      <c r="E35" s="4">
        <v>198.44</v>
      </c>
      <c r="F35" s="4">
        <v>179.71</v>
      </c>
      <c r="G35" s="4">
        <v>173</v>
      </c>
      <c r="H35" s="4">
        <v>20</v>
      </c>
      <c r="I35" s="6">
        <f t="shared" si="1"/>
        <v>183.71666666666667</v>
      </c>
      <c r="J35" s="8">
        <f t="shared" si="2"/>
        <v>3674.3333333333335</v>
      </c>
    </row>
    <row r="36" spans="1:11" ht="24.75" customHeight="1" x14ac:dyDescent="0.25">
      <c r="A36" s="3">
        <v>73</v>
      </c>
      <c r="B36" s="5" t="s">
        <v>74</v>
      </c>
      <c r="C36" s="5" t="s">
        <v>24</v>
      </c>
      <c r="D36" s="4" t="s">
        <v>23</v>
      </c>
      <c r="E36" s="4">
        <v>72.44</v>
      </c>
      <c r="F36" s="4">
        <v>77</v>
      </c>
      <c r="G36" s="4">
        <v>73.25</v>
      </c>
      <c r="H36" s="4">
        <v>300</v>
      </c>
      <c r="I36" s="6">
        <f t="shared" si="1"/>
        <v>74.23</v>
      </c>
      <c r="J36" s="8">
        <f t="shared" si="2"/>
        <v>22269</v>
      </c>
    </row>
    <row r="37" spans="1:11" ht="24" customHeight="1" x14ac:dyDescent="0.25">
      <c r="A37" s="3">
        <v>75</v>
      </c>
      <c r="B37" s="5" t="s">
        <v>75</v>
      </c>
      <c r="C37" s="5" t="s">
        <v>25</v>
      </c>
      <c r="D37" s="4" t="s">
        <v>3</v>
      </c>
      <c r="E37" s="4">
        <v>293.64</v>
      </c>
      <c r="F37" s="4">
        <v>293.64</v>
      </c>
      <c r="G37" s="4">
        <v>250.45</v>
      </c>
      <c r="H37" s="4">
        <v>50</v>
      </c>
      <c r="I37" s="6">
        <f t="shared" si="1"/>
        <v>279.24333333333334</v>
      </c>
      <c r="J37" s="8">
        <f t="shared" si="2"/>
        <v>13962.166666666668</v>
      </c>
    </row>
    <row r="38" spans="1:11" ht="24.75" customHeight="1" x14ac:dyDescent="0.25">
      <c r="A38" s="3">
        <v>76</v>
      </c>
      <c r="B38" s="5" t="s">
        <v>76</v>
      </c>
      <c r="C38" s="5" t="s">
        <v>26</v>
      </c>
      <c r="D38" s="4" t="s">
        <v>3</v>
      </c>
      <c r="E38" s="4">
        <v>171.41</v>
      </c>
      <c r="F38" s="4">
        <v>171.41</v>
      </c>
      <c r="G38" s="4">
        <v>120</v>
      </c>
      <c r="H38" s="4">
        <v>60</v>
      </c>
      <c r="I38" s="6">
        <f t="shared" si="1"/>
        <v>154.27333333333334</v>
      </c>
      <c r="J38" s="8">
        <f t="shared" si="2"/>
        <v>9256.4</v>
      </c>
    </row>
    <row r="39" spans="1:11" ht="18" customHeight="1" x14ac:dyDescent="0.25">
      <c r="A39" s="3">
        <v>84</v>
      </c>
      <c r="B39" s="5" t="s">
        <v>77</v>
      </c>
      <c r="C39" s="5" t="s">
        <v>27</v>
      </c>
      <c r="D39" s="4" t="s">
        <v>3</v>
      </c>
      <c r="E39" s="4">
        <v>32.57</v>
      </c>
      <c r="F39" s="4">
        <v>42.36</v>
      </c>
      <c r="G39" s="4">
        <v>37</v>
      </c>
      <c r="H39" s="4">
        <v>50</v>
      </c>
      <c r="I39" s="6">
        <f t="shared" si="1"/>
        <v>37.31</v>
      </c>
      <c r="J39" s="8">
        <f t="shared" si="2"/>
        <v>1865.5</v>
      </c>
    </row>
    <row r="40" spans="1:11" ht="30.75" customHeight="1" x14ac:dyDescent="0.25">
      <c r="A40" s="3">
        <v>85</v>
      </c>
      <c r="B40" s="19" t="s">
        <v>79</v>
      </c>
      <c r="C40" s="18"/>
      <c r="D40" s="4" t="s">
        <v>3</v>
      </c>
      <c r="E40" s="4">
        <v>29</v>
      </c>
      <c r="F40" s="4">
        <v>33.9</v>
      </c>
      <c r="G40" s="4">
        <v>39</v>
      </c>
      <c r="H40" s="4">
        <v>3</v>
      </c>
      <c r="I40" s="6">
        <f t="shared" si="1"/>
        <v>33.966666666666669</v>
      </c>
      <c r="J40" s="8">
        <f t="shared" si="2"/>
        <v>101.9</v>
      </c>
    </row>
    <row r="41" spans="1:11" ht="15" customHeight="1" x14ac:dyDescent="0.25">
      <c r="A41" s="17"/>
      <c r="B41" s="17"/>
      <c r="C41" s="12"/>
      <c r="D41" s="10" t="s">
        <v>3</v>
      </c>
      <c r="E41" s="10"/>
      <c r="F41" s="10"/>
      <c r="G41" s="10"/>
      <c r="H41" s="10"/>
      <c r="I41" s="11"/>
      <c r="J41" s="9">
        <f>SUM(J2:J40)</f>
        <v>256966.24333333329</v>
      </c>
    </row>
    <row r="42" spans="1:11" ht="15" customHeight="1" x14ac:dyDescent="0.25">
      <c r="C42" s="13"/>
      <c r="D42" s="13"/>
      <c r="E42" s="13"/>
      <c r="F42" s="13"/>
      <c r="G42" s="13"/>
      <c r="H42" s="13"/>
      <c r="I42" s="14"/>
      <c r="J42" s="15"/>
    </row>
    <row r="43" spans="1:11" ht="15" customHeight="1" x14ac:dyDescent="0.25">
      <c r="C43" s="16" t="s">
        <v>38</v>
      </c>
      <c r="D43" s="16"/>
      <c r="E43" s="16"/>
      <c r="F43" s="16"/>
      <c r="G43" s="16"/>
      <c r="H43" s="16"/>
      <c r="I43" s="16"/>
      <c r="J43" s="16"/>
      <c r="K43" s="16"/>
    </row>
    <row r="44" spans="1:11" ht="15" customHeight="1" x14ac:dyDescent="0.25">
      <c r="C44" s="16"/>
      <c r="D44" s="16"/>
      <c r="E44" s="16"/>
      <c r="F44" s="16"/>
      <c r="G44" s="16"/>
      <c r="H44" s="16"/>
      <c r="I44" s="16"/>
      <c r="J44" s="16"/>
      <c r="K44" s="16"/>
    </row>
    <row r="45" spans="1:11" ht="15" customHeight="1" x14ac:dyDescent="0.25">
      <c r="C45" s="13"/>
      <c r="D45" s="13"/>
      <c r="E45" s="13"/>
      <c r="F45" s="13"/>
      <c r="G45" s="13"/>
      <c r="H45" s="13"/>
      <c r="I45" s="14"/>
      <c r="J45" s="15"/>
    </row>
    <row r="46" spans="1:11" ht="15" customHeight="1" x14ac:dyDescent="0.25">
      <c r="C46" s="13"/>
      <c r="D46" s="13"/>
      <c r="E46" s="13"/>
      <c r="F46" s="13"/>
      <c r="G46" s="13"/>
      <c r="H46" s="13"/>
      <c r="I46" s="14"/>
      <c r="J46" s="15"/>
    </row>
    <row r="47" spans="1:11" ht="15" customHeight="1" x14ac:dyDescent="0.25">
      <c r="C47" s="20" t="s">
        <v>39</v>
      </c>
      <c r="D47" s="21"/>
      <c r="E47" s="21"/>
      <c r="F47" s="21"/>
      <c r="G47" s="21"/>
      <c r="H47" s="21"/>
      <c r="I47" s="21"/>
      <c r="J47" s="21"/>
      <c r="K47" s="21"/>
    </row>
    <row r="48" spans="1:11" ht="15" customHeight="1" x14ac:dyDescent="0.25">
      <c r="C48" s="21"/>
      <c r="D48" s="21"/>
      <c r="E48" s="21"/>
      <c r="F48" s="21"/>
      <c r="G48" s="21"/>
      <c r="H48" s="21"/>
      <c r="I48" s="21"/>
      <c r="J48" s="21"/>
      <c r="K48" s="21"/>
    </row>
    <row r="49" spans="3:11" ht="15" customHeight="1" x14ac:dyDescent="0.25">
      <c r="C49" s="21"/>
      <c r="D49" s="21"/>
      <c r="E49" s="21"/>
      <c r="F49" s="21"/>
      <c r="G49" s="21"/>
      <c r="H49" s="21"/>
      <c r="I49" s="21"/>
      <c r="J49" s="21"/>
      <c r="K49" s="21"/>
    </row>
    <row r="50" spans="3:11" ht="1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</row>
    <row r="51" spans="3:11" ht="15" customHeight="1" x14ac:dyDescent="0.25">
      <c r="C51" s="21"/>
      <c r="D51" s="21"/>
      <c r="E51" s="21"/>
      <c r="F51" s="21"/>
      <c r="G51" s="21"/>
      <c r="H51" s="21"/>
      <c r="I51" s="21"/>
      <c r="J51" s="21"/>
      <c r="K51" s="21"/>
    </row>
    <row r="52" spans="3:11" ht="15" customHeight="1" x14ac:dyDescent="0.25">
      <c r="C52" s="21"/>
      <c r="D52" s="21"/>
      <c r="E52" s="21"/>
      <c r="F52" s="21"/>
      <c r="G52" s="21"/>
      <c r="H52" s="21"/>
      <c r="I52" s="21"/>
      <c r="J52" s="21"/>
      <c r="K52" s="21"/>
    </row>
    <row r="53" spans="3:11" ht="15" customHeight="1" x14ac:dyDescent="0.25">
      <c r="C53" s="13"/>
      <c r="D53" s="13"/>
      <c r="E53" s="13"/>
      <c r="F53" s="13"/>
      <c r="G53" s="13"/>
      <c r="H53" s="13"/>
      <c r="I53" s="14"/>
      <c r="J53" s="15"/>
    </row>
    <row r="54" spans="3:11" ht="45.75" customHeight="1" x14ac:dyDescent="0.25">
      <c r="C54" s="22" t="s">
        <v>80</v>
      </c>
      <c r="D54" s="22"/>
      <c r="E54" s="22"/>
      <c r="F54" s="22"/>
      <c r="G54" s="22"/>
      <c r="H54" s="22"/>
      <c r="I54" s="22"/>
      <c r="J54" s="22"/>
      <c r="K54" s="22"/>
    </row>
    <row r="55" spans="3:11" ht="15" customHeight="1" x14ac:dyDescent="0.25">
      <c r="C55" s="22"/>
      <c r="D55" s="22"/>
      <c r="E55" s="22"/>
      <c r="F55" s="22"/>
      <c r="G55" s="22"/>
      <c r="H55" s="22"/>
      <c r="I55" s="22"/>
      <c r="J55" s="22"/>
      <c r="K55" s="22"/>
    </row>
    <row r="56" spans="3:11" ht="15" customHeight="1" x14ac:dyDescent="0.25">
      <c r="C56" s="13"/>
      <c r="D56" s="13"/>
      <c r="E56" s="13"/>
      <c r="F56" s="13"/>
      <c r="G56" s="13"/>
      <c r="H56" s="13"/>
      <c r="I56" s="14"/>
      <c r="J56" s="15"/>
    </row>
    <row r="57" spans="3:11" ht="15" customHeight="1" x14ac:dyDescent="0.25">
      <c r="C57" s="13"/>
      <c r="D57" s="13"/>
      <c r="E57" s="13"/>
      <c r="F57" s="13"/>
      <c r="G57" s="13"/>
      <c r="H57" s="13"/>
      <c r="I57" s="14"/>
      <c r="J57" s="15"/>
    </row>
    <row r="58" spans="3:11" ht="15" customHeight="1" x14ac:dyDescent="0.25">
      <c r="C58" s="13"/>
      <c r="D58" s="13"/>
      <c r="E58" s="13"/>
      <c r="F58" s="13"/>
      <c r="G58" s="13"/>
      <c r="H58" s="13"/>
      <c r="I58" s="14"/>
      <c r="J58" s="15"/>
    </row>
    <row r="59" spans="3:11" ht="15" customHeight="1" x14ac:dyDescent="0.25">
      <c r="C59" s="13"/>
      <c r="D59" s="13"/>
      <c r="E59" s="13"/>
      <c r="F59" s="13"/>
      <c r="G59" s="13"/>
      <c r="H59" s="13"/>
      <c r="I59" s="14"/>
      <c r="J59" s="15"/>
    </row>
    <row r="60" spans="3:11" ht="15" customHeight="1" x14ac:dyDescent="0.25">
      <c r="C60" s="13"/>
      <c r="D60" s="13"/>
      <c r="E60" s="13"/>
      <c r="F60" s="13"/>
      <c r="G60" s="13"/>
      <c r="H60" s="13"/>
      <c r="I60" s="14"/>
      <c r="J60" s="15"/>
    </row>
    <row r="61" spans="3:11" ht="15" customHeight="1" x14ac:dyDescent="0.25">
      <c r="C61" s="13"/>
      <c r="D61" s="13"/>
      <c r="E61" s="13"/>
      <c r="F61" s="13"/>
      <c r="G61" s="13"/>
      <c r="H61" s="13"/>
      <c r="I61" s="14"/>
      <c r="J61" s="15"/>
    </row>
    <row r="62" spans="3:11" ht="15" customHeight="1" x14ac:dyDescent="0.25">
      <c r="C62" s="13"/>
      <c r="D62" s="13"/>
      <c r="E62" s="13"/>
      <c r="F62" s="13"/>
      <c r="G62" s="13"/>
      <c r="H62" s="13"/>
      <c r="I62" s="14"/>
      <c r="J62" s="15"/>
    </row>
    <row r="63" spans="3:11" ht="15" customHeight="1" x14ac:dyDescent="0.25">
      <c r="C63" s="13"/>
      <c r="D63" s="13"/>
      <c r="E63" s="13"/>
      <c r="F63" s="13"/>
      <c r="G63" s="13"/>
      <c r="H63" s="13"/>
      <c r="I63" s="14"/>
      <c r="J63" s="15"/>
    </row>
    <row r="64" spans="3:11" ht="15" customHeight="1" x14ac:dyDescent="0.25">
      <c r="C64" s="13"/>
      <c r="D64" s="13"/>
      <c r="E64" s="13"/>
      <c r="F64" s="13"/>
      <c r="G64" s="13"/>
      <c r="H64" s="13"/>
      <c r="I64" s="14"/>
      <c r="J64" s="15"/>
    </row>
    <row r="65" spans="3:10" ht="15" customHeight="1" x14ac:dyDescent="0.25">
      <c r="C65" s="13"/>
      <c r="D65" s="13"/>
      <c r="E65" s="13"/>
      <c r="F65" s="13"/>
      <c r="G65" s="13"/>
      <c r="H65" s="13"/>
      <c r="I65" s="14"/>
      <c r="J65" s="15"/>
    </row>
  </sheetData>
  <mergeCells count="3">
    <mergeCell ref="C47:K52"/>
    <mergeCell ref="C54:K54"/>
    <mergeCell ref="C55:K5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Сергеев</dc:creator>
  <cp:lastModifiedBy>Анна В. Муратова</cp:lastModifiedBy>
  <dcterms:created xsi:type="dcterms:W3CDTF">2025-12-10T13:54:02Z</dcterms:created>
  <dcterms:modified xsi:type="dcterms:W3CDTF">2026-09-01T13:01:19Z</dcterms:modified>
</cp:coreProperties>
</file>