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Санаторий\..Продукты\7-11 смены Хлеб\"/>
    </mc:Choice>
  </mc:AlternateContent>
  <bookViews>
    <workbookView xWindow="0" yWindow="0" windowWidth="2160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1" i="1" l="1"/>
  <c r="J11" i="1" l="1"/>
  <c r="J10" i="1"/>
  <c r="J12" i="1" l="1"/>
</calcChain>
</file>

<file path=xl/sharedStrings.xml><?xml version="1.0" encoding="utf-8"?>
<sst xmlns="http://schemas.openxmlformats.org/spreadsheetml/2006/main" count="24" uniqueCount="22">
  <si>
    <t>Наименование</t>
  </si>
  <si>
    <t>Итого</t>
  </si>
  <si>
    <t>Метод сопоставимых рыночных цен (анализ рынка)</t>
  </si>
  <si>
    <t>Расчет НМЦД:</t>
  </si>
  <si>
    <t>Основные характеристики объекта закупки:</t>
  </si>
  <si>
    <t>Ед. изм.</t>
  </si>
  <si>
    <t>Кол-во</t>
  </si>
  <si>
    <t>№ п/п</t>
  </si>
  <si>
    <t>кг</t>
  </si>
  <si>
    <t>Хлеб «Дачный»</t>
  </si>
  <si>
    <t>Хлеб «Дарницкий»</t>
  </si>
  <si>
    <t>Поставка хлебобулочных изделий для нужд санатория-профилактория ВлГУ</t>
  </si>
  <si>
    <t>Сумма, руб.</t>
  </si>
  <si>
    <t>Минимальная обоснованная цена</t>
  </si>
  <si>
    <t>Расчет и обоснование начальной (максимальной) цены Контракта</t>
  </si>
  <si>
    <t>согласно описанию объекта закупки</t>
  </si>
  <si>
    <t>Используемый метод определения НМЦК с обоснованием:</t>
  </si>
  <si>
    <r>
      <t xml:space="preserve">Дата подготовки обоснования НМЦК: </t>
    </r>
    <r>
      <rPr>
        <b/>
        <sz val="11"/>
        <rFont val="Times New Roman"/>
        <family val="1"/>
        <charset val="204"/>
      </rPr>
      <t>24.07.2026 г.</t>
    </r>
  </si>
  <si>
    <t>КП № б/н от 24.07.2026 г.</t>
  </si>
  <si>
    <t>Скрин с сайте 
№ б/н от 24.07.2026 г. (поставка по городу)</t>
  </si>
  <si>
    <t>КП № б/н от 04.08.2026 г.</t>
  </si>
  <si>
    <t>Запрос котировок в электронной форме не состоялся, процедура проводится на ЕАТ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</si>
</sst>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/>
    <xf numFmtId="164" fontId="0" fillId="0" borderId="0" xfId="0" applyNumberFormat="1" applyFont="1" applyAlignment="1"/>
    <xf numFmtId="0" fontId="0" fillId="0" borderId="0" xfId="0" applyAlignment="1"/>
    <xf numFmtId="164" fontId="0" fillId="0" borderId="0" xfId="0" applyNumberForma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164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4" fontId="0" fillId="0" borderId="0" xfId="0" applyNumberFormat="1"/>
    <xf numFmtId="0" fontId="2" fillId="0" borderId="0" xfId="0" applyFont="1"/>
    <xf numFmtId="164" fontId="4" fillId="0" borderId="2" xfId="0" applyNumberFormat="1" applyFont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8" fillId="0" borderId="0" xfId="0" applyFont="1"/>
    <xf numFmtId="0" fontId="4" fillId="0" borderId="0" xfId="0" applyFont="1" applyAlignment="1"/>
    <xf numFmtId="2" fontId="2" fillId="0" borderId="4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110" zoomScaleNormal="110" workbookViewId="0">
      <selection activeCell="C17" sqref="C17"/>
    </sheetView>
  </sheetViews>
  <sheetFormatPr defaultRowHeight="15" x14ac:dyDescent="0.25"/>
  <cols>
    <col min="1" max="1" width="4" customWidth="1"/>
    <col min="2" max="2" width="29.42578125" customWidth="1"/>
    <col min="3" max="3" width="9.5703125" customWidth="1"/>
    <col min="4" max="4" width="5.85546875" customWidth="1"/>
    <col min="5" max="7" width="13.5703125" customWidth="1"/>
    <col min="8" max="8" width="13" customWidth="1"/>
    <col min="9" max="9" width="13.7109375" customWidth="1"/>
    <col min="10" max="10" width="13" customWidth="1"/>
    <col min="11" max="11" width="10.7109375" bestFit="1" customWidth="1"/>
  </cols>
  <sheetData>
    <row r="1" spans="1:12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2" x14ac:dyDescent="0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</row>
    <row r="4" spans="1:12" x14ac:dyDescent="0.25">
      <c r="A4" s="28" t="s">
        <v>4</v>
      </c>
      <c r="B4" s="28"/>
      <c r="C4" s="28"/>
      <c r="D4" s="28"/>
      <c r="E4" s="28"/>
      <c r="F4" s="29" t="s">
        <v>15</v>
      </c>
      <c r="G4" s="29"/>
      <c r="H4" s="29"/>
      <c r="I4" s="29"/>
      <c r="J4" s="29"/>
    </row>
    <row r="5" spans="1:12" x14ac:dyDescent="0.25">
      <c r="A5" s="28" t="s">
        <v>16</v>
      </c>
      <c r="B5" s="28"/>
      <c r="C5" s="28"/>
      <c r="D5" s="28"/>
      <c r="E5" s="28"/>
      <c r="F5" s="22" t="s">
        <v>2</v>
      </c>
      <c r="G5" s="22"/>
      <c r="H5" s="22"/>
      <c r="I5" s="22"/>
      <c r="J5" s="12"/>
    </row>
    <row r="6" spans="1:12" x14ac:dyDescent="0.25">
      <c r="A6" s="12"/>
      <c r="B6" s="25" t="s">
        <v>17</v>
      </c>
      <c r="C6" s="25"/>
      <c r="D6" s="25"/>
      <c r="E6" s="25"/>
      <c r="F6" s="25"/>
      <c r="G6" s="25"/>
      <c r="H6" s="25"/>
      <c r="I6" s="25"/>
      <c r="J6" s="12"/>
    </row>
    <row r="7" spans="1:12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2" ht="18.75" customHeight="1" x14ac:dyDescent="0.25">
      <c r="A8" s="26" t="s">
        <v>3</v>
      </c>
      <c r="B8" s="26"/>
      <c r="C8" s="26"/>
      <c r="D8" s="26"/>
      <c r="E8" s="26"/>
      <c r="F8" s="26"/>
      <c r="G8" s="26"/>
      <c r="H8" s="26"/>
      <c r="I8" s="26"/>
      <c r="J8" s="26"/>
    </row>
    <row r="9" spans="1:12" s="21" customFormat="1" ht="63.75" customHeight="1" x14ac:dyDescent="0.2">
      <c r="A9" s="20" t="s">
        <v>7</v>
      </c>
      <c r="B9" s="18" t="s">
        <v>0</v>
      </c>
      <c r="C9" s="19" t="s">
        <v>6</v>
      </c>
      <c r="D9" s="20" t="s">
        <v>5</v>
      </c>
      <c r="E9" s="24" t="s">
        <v>18</v>
      </c>
      <c r="F9" s="24" t="s">
        <v>18</v>
      </c>
      <c r="G9" s="24" t="s">
        <v>20</v>
      </c>
      <c r="H9" s="24" t="s">
        <v>19</v>
      </c>
      <c r="I9" s="20" t="s">
        <v>13</v>
      </c>
      <c r="J9" s="20" t="s">
        <v>12</v>
      </c>
    </row>
    <row r="10" spans="1:12" s="21" customFormat="1" ht="15" customHeight="1" x14ac:dyDescent="0.25">
      <c r="A10" s="9">
        <v>1</v>
      </c>
      <c r="B10" s="10" t="s">
        <v>9</v>
      </c>
      <c r="C10" s="23">
        <v>433.3</v>
      </c>
      <c r="D10" s="15" t="s">
        <v>8</v>
      </c>
      <c r="E10" s="17">
        <v>135</v>
      </c>
      <c r="F10" s="16">
        <v>125</v>
      </c>
      <c r="G10" s="16">
        <v>125</v>
      </c>
      <c r="H10" s="16">
        <v>222.85</v>
      </c>
      <c r="I10" s="16">
        <f>MIN(E10:H10)</f>
        <v>125</v>
      </c>
      <c r="J10" s="17">
        <f>ROUND(C10*I10,2)</f>
        <v>54162.5</v>
      </c>
      <c r="L10"/>
    </row>
    <row r="11" spans="1:12" s="21" customFormat="1" ht="15" customHeight="1" x14ac:dyDescent="0.25">
      <c r="A11" s="9">
        <v>2</v>
      </c>
      <c r="B11" s="10" t="s">
        <v>10</v>
      </c>
      <c r="C11" s="23">
        <v>395.2</v>
      </c>
      <c r="D11" s="15" t="s">
        <v>8</v>
      </c>
      <c r="E11" s="17">
        <v>98</v>
      </c>
      <c r="F11" s="16">
        <v>96</v>
      </c>
      <c r="G11" s="16">
        <v>96</v>
      </c>
      <c r="H11" s="16">
        <v>120</v>
      </c>
      <c r="I11" s="16">
        <f>MIN(E11:H11)</f>
        <v>96</v>
      </c>
      <c r="J11" s="17">
        <f>ROUND(C11*I11,2)</f>
        <v>37939.199999999997</v>
      </c>
      <c r="L11"/>
    </row>
    <row r="12" spans="1:12" x14ac:dyDescent="0.25">
      <c r="A12" s="1"/>
      <c r="B12" s="1"/>
      <c r="C12" s="1"/>
      <c r="D12" s="1"/>
      <c r="E12" s="2"/>
      <c r="F12" s="2"/>
      <c r="G12" s="2"/>
      <c r="H12" s="2"/>
      <c r="I12" s="13" t="s">
        <v>1</v>
      </c>
      <c r="J12" s="14">
        <f>SUM(J10:J11)</f>
        <v>92101.7</v>
      </c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</row>
    <row r="14" spans="1:12" x14ac:dyDescent="0.25">
      <c r="A14" s="3"/>
      <c r="I14" s="7"/>
      <c r="J14" s="8"/>
      <c r="K14" s="11"/>
    </row>
    <row r="15" spans="1:12" x14ac:dyDescent="0.25">
      <c r="B15" t="s">
        <v>21</v>
      </c>
      <c r="I15" s="7"/>
    </row>
    <row r="16" spans="1:12" ht="15.75" x14ac:dyDescent="0.25">
      <c r="B16" s="5"/>
    </row>
    <row r="17" spans="2:8" ht="15.75" x14ac:dyDescent="0.25">
      <c r="B17" s="5"/>
      <c r="H17" s="6"/>
    </row>
  </sheetData>
  <sortState ref="B48:I55">
    <sortCondition ref="B48"/>
  </sortState>
  <mergeCells count="7">
    <mergeCell ref="B6:I6"/>
    <mergeCell ref="A8:J8"/>
    <mergeCell ref="A1:J1"/>
    <mergeCell ref="A3:J3"/>
    <mergeCell ref="A4:E4"/>
    <mergeCell ref="F4:J4"/>
    <mergeCell ref="A5:E5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А. Кузьмина</dc:creator>
  <cp:lastModifiedBy>Надежда В. Блинова</cp:lastModifiedBy>
  <cp:lastPrinted>2026-08-06T07:45:22Z</cp:lastPrinted>
  <dcterms:created xsi:type="dcterms:W3CDTF">2019-01-30T06:35:22Z</dcterms:created>
  <dcterms:modified xsi:type="dcterms:W3CDTF">2026-08-06T07:46:40Z</dcterms:modified>
</cp:coreProperties>
</file>