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K10" i="1"/>
  <c r="L10" i="1" l="1"/>
  <c r="L11" i="1"/>
</calcChain>
</file>

<file path=xl/sharedStrings.xml><?xml version="1.0" encoding="utf-8"?>
<sst xmlns="http://schemas.openxmlformats.org/spreadsheetml/2006/main" count="27" uniqueCount="27">
  <si>
    <t>ОБОСНОВАНИЕ НАЧАЛЬНОЙ (МАКСИМАЛЬНОЙ) ЦЕНЫ  КОНТРАКТА</t>
  </si>
  <si>
    <t>Используемый метод определения начальной (максимальной) цены контракта: метод сопоставления рыночных цен</t>
  </si>
  <si>
    <t>Обоснование выбранного метода обоснования начальной (максимальной) цены контракта: метод сопоставимых рыночных цен (анализа рынка) является приоритетным для определения  и обоснования начальной (максимальной) цены контракта</t>
  </si>
  <si>
    <t>№ п/п</t>
  </si>
  <si>
    <t>Объект закупки</t>
  </si>
  <si>
    <t>Ед. изм.</t>
  </si>
  <si>
    <t>Количество</t>
  </si>
  <si>
    <t>Основные характеристики объекта закупки</t>
  </si>
  <si>
    <t>Количество источников ценовой информации</t>
  </si>
  <si>
    <t>Цены поставщиков (исполнителей, подрядчиков), рублей</t>
  </si>
  <si>
    <t>Коэффициент вариации</t>
  </si>
  <si>
    <t>Средняя цена за усл.ед., руб.</t>
  </si>
  <si>
    <t>Расчет начальной (максимальной) цены по позиции*</t>
  </si>
  <si>
    <t>Начальная (максимальная) цена контракта, руб./кв.м.</t>
  </si>
  <si>
    <t>* Расчет начальной (максимальной) цены по позиции производится по формуле:</t>
  </si>
  <si>
    <t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 товара, работ и услуг</t>
  </si>
  <si>
    <t>В качестве начальной цены может быть использована средняя цена, либо ниже средней.</t>
  </si>
  <si>
    <t>Наименьшая цена контракта, руб.</t>
  </si>
  <si>
    <t xml:space="preserve">"Оказание услуг по переносу лицензии  VIPNet в сеть 13833"
</t>
  </si>
  <si>
    <t>Дата подготовки обоснования начальной (максимальной) цены контракта:   23.06.2026 г.</t>
  </si>
  <si>
    <t>усл.ед.</t>
  </si>
  <si>
    <t xml:space="preserve">перенос лицензии ViPNet в сеть 13833 в соответствии с настоящим Техническим заданием. </t>
  </si>
  <si>
    <t>КП № 1                                               (исх. № 498 от 19.06.2026)</t>
  </si>
  <si>
    <t>КП № 2                                                         (исх. №468 от 19.06.2026 )</t>
  </si>
  <si>
    <t>КП № 3                                                             (исх. № 389 от 19.06.2026 )</t>
  </si>
  <si>
    <t>Оказание услуг по переносу лицензии  VIPNet в сеть 13833                 ( ОКПД2: 58.29.50.000)</t>
  </si>
  <si>
    <t xml:space="preserve">      Для определения цены договора использовалась общедоступная информация о рыночных ценах на Оказание услуг по по переносу лицензии  VIPNet в сеть 13833, содержащуюся в коммерческих предложениях,  рекламе, прайс-листах (ч.18 ст.22 44-ФЗ).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</si>
</sst>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ill="1"/>
    <xf numFmtId="0" fontId="2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2" fillId="0" borderId="0" xfId="0" applyFont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13</xdr:row>
      <xdr:rowOff>114300</xdr:rowOff>
    </xdr:from>
    <xdr:to>
      <xdr:col>4</xdr:col>
      <xdr:colOff>9525</xdr:colOff>
      <xdr:row>16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6772275"/>
          <a:ext cx="15716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topLeftCell="A10" workbookViewId="0">
      <selection activeCell="Q17" sqref="Q17"/>
    </sheetView>
  </sheetViews>
  <sheetFormatPr defaultRowHeight="15" x14ac:dyDescent="0.25"/>
  <cols>
    <col min="1" max="1" width="5.42578125" customWidth="1"/>
    <col min="2" max="2" width="22" customWidth="1"/>
    <col min="3" max="3" width="8" customWidth="1"/>
    <col min="4" max="4" width="6.85546875" customWidth="1"/>
    <col min="5" max="5" width="35.5703125" customWidth="1"/>
    <col min="6" max="6" width="8.42578125" customWidth="1"/>
    <col min="7" max="8" width="10" customWidth="1"/>
    <col min="9" max="9" width="10.28515625" customWidth="1"/>
    <col min="10" max="10" width="8.5703125" customWidth="1"/>
    <col min="12" max="12" width="11.5703125" customWidth="1"/>
  </cols>
  <sheetData>
    <row r="1" spans="1:12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5.75" x14ac:dyDescent="0.25">
      <c r="A2" s="27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5.75" x14ac:dyDescent="0.25">
      <c r="A3" s="1"/>
      <c r="B3" s="1"/>
      <c r="C3" s="1"/>
      <c r="D3" s="1"/>
      <c r="E3" s="1"/>
      <c r="F3" s="1"/>
      <c r="G3" s="2"/>
      <c r="H3" s="2"/>
      <c r="I3" s="2"/>
      <c r="J3" s="1"/>
      <c r="K3" s="1"/>
      <c r="L3" s="1"/>
    </row>
    <row r="4" spans="1:12" ht="15.75" x14ac:dyDescent="0.25">
      <c r="A4" s="29" t="s">
        <v>19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2" ht="15.75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36.75" customHeight="1" x14ac:dyDescent="0.25">
      <c r="A6" s="30" t="s">
        <v>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ht="36" customHeight="1" x14ac:dyDescent="0.25">
      <c r="A7" s="31" t="s">
        <v>3</v>
      </c>
      <c r="B7" s="31" t="s">
        <v>4</v>
      </c>
      <c r="C7" s="32" t="s">
        <v>5</v>
      </c>
      <c r="D7" s="34" t="s">
        <v>6</v>
      </c>
      <c r="E7" s="31" t="s">
        <v>7</v>
      </c>
      <c r="F7" s="34" t="s">
        <v>8</v>
      </c>
      <c r="G7" s="36" t="s">
        <v>9</v>
      </c>
      <c r="H7" s="37"/>
      <c r="I7" s="37"/>
      <c r="J7" s="38" t="s">
        <v>10</v>
      </c>
      <c r="K7" s="34" t="s">
        <v>11</v>
      </c>
      <c r="L7" s="38" t="s">
        <v>12</v>
      </c>
    </row>
    <row r="8" spans="1:12" ht="146.25" customHeight="1" x14ac:dyDescent="0.25">
      <c r="A8" s="31"/>
      <c r="B8" s="31"/>
      <c r="C8" s="33"/>
      <c r="D8" s="35"/>
      <c r="E8" s="31"/>
      <c r="F8" s="35"/>
      <c r="G8" s="3" t="s">
        <v>22</v>
      </c>
      <c r="H8" s="3" t="s">
        <v>23</v>
      </c>
      <c r="I8" s="3" t="s">
        <v>24</v>
      </c>
      <c r="J8" s="38"/>
      <c r="K8" s="39"/>
      <c r="L8" s="38"/>
    </row>
    <row r="9" spans="1:12" ht="15.75" x14ac:dyDescent="0.25">
      <c r="A9" s="18">
        <v>1</v>
      </c>
      <c r="B9" s="19">
        <v>2</v>
      </c>
      <c r="C9" s="18">
        <v>3</v>
      </c>
      <c r="D9" s="19">
        <v>4</v>
      </c>
      <c r="E9" s="4">
        <v>5</v>
      </c>
      <c r="F9" s="5">
        <v>6</v>
      </c>
      <c r="G9" s="6">
        <v>7</v>
      </c>
      <c r="H9" s="7">
        <v>8</v>
      </c>
      <c r="I9" s="7">
        <v>9</v>
      </c>
      <c r="J9" s="5">
        <v>10</v>
      </c>
      <c r="K9" s="5">
        <v>11</v>
      </c>
      <c r="L9" s="4">
        <v>12</v>
      </c>
    </row>
    <row r="10" spans="1:12" ht="65.25" customHeight="1" x14ac:dyDescent="0.25">
      <c r="A10" s="4">
        <v>1</v>
      </c>
      <c r="B10" s="20" t="s">
        <v>25</v>
      </c>
      <c r="C10" s="21" t="s">
        <v>20</v>
      </c>
      <c r="D10" s="21">
        <v>1</v>
      </c>
      <c r="E10" s="12" t="s">
        <v>21</v>
      </c>
      <c r="F10" s="16">
        <v>3</v>
      </c>
      <c r="G10" s="16">
        <v>27993</v>
      </c>
      <c r="H10" s="16">
        <v>38993</v>
      </c>
      <c r="I10" s="16">
        <v>33493</v>
      </c>
      <c r="J10" s="13">
        <f>STDEVA(G10:I10)/(SUM(G10:I10)/COUNTIF(G10:I10,"&gt;0"))</f>
        <v>0.16421341772907772</v>
      </c>
      <c r="K10" s="14">
        <f>ROUND((G10+H10+I10)/F10,2)</f>
        <v>33493</v>
      </c>
      <c r="L10" s="15">
        <f t="shared" ref="L10" si="0">D10*K10</f>
        <v>33493</v>
      </c>
    </row>
    <row r="11" spans="1:12" ht="16.5" customHeight="1" x14ac:dyDescent="0.25">
      <c r="A11" s="22" t="s">
        <v>13</v>
      </c>
      <c r="B11" s="23"/>
      <c r="C11" s="23"/>
      <c r="D11" s="23"/>
      <c r="E11" s="24"/>
      <c r="F11" s="24"/>
      <c r="G11" s="24"/>
      <c r="H11" s="24"/>
      <c r="I11" s="24"/>
      <c r="J11" s="25"/>
      <c r="K11" s="8"/>
      <c r="L11" s="15">
        <f>K10*D10</f>
        <v>33493</v>
      </c>
    </row>
    <row r="12" spans="1:12" ht="15.75" x14ac:dyDescent="0.25">
      <c r="A12" s="22" t="s">
        <v>17</v>
      </c>
      <c r="B12" s="23"/>
      <c r="C12" s="23"/>
      <c r="D12" s="23"/>
      <c r="E12" s="24"/>
      <c r="F12" s="24"/>
      <c r="G12" s="24"/>
      <c r="H12" s="24"/>
      <c r="I12" s="24"/>
      <c r="J12" s="25"/>
      <c r="K12" s="8"/>
      <c r="L12" s="15">
        <v>27993</v>
      </c>
    </row>
    <row r="13" spans="1:12" ht="15.75" x14ac:dyDescent="0.25">
      <c r="A13" s="9" t="s">
        <v>14</v>
      </c>
      <c r="B13" s="9"/>
      <c r="H13" s="10"/>
      <c r="I13" s="10"/>
      <c r="J13" s="10"/>
      <c r="K13" s="10"/>
    </row>
    <row r="14" spans="1:12" x14ac:dyDescent="0.25">
      <c r="H14" s="10"/>
      <c r="I14" s="10"/>
      <c r="J14" s="10"/>
      <c r="K14" s="10"/>
    </row>
    <row r="15" spans="1:12" x14ac:dyDescent="0.25">
      <c r="B15" s="42"/>
      <c r="C15" s="42"/>
      <c r="D15" s="42"/>
      <c r="H15" s="10"/>
      <c r="I15" s="10"/>
      <c r="J15" s="10"/>
      <c r="K15" s="10"/>
    </row>
    <row r="16" spans="1:12" x14ac:dyDescent="0.25">
      <c r="B16" s="42"/>
      <c r="C16" s="42"/>
      <c r="D16" s="42"/>
      <c r="H16" s="10"/>
      <c r="I16" s="10"/>
      <c r="J16" s="10"/>
      <c r="K16" s="10"/>
    </row>
    <row r="17" spans="1:15" ht="95.25" customHeight="1" x14ac:dyDescent="0.25">
      <c r="A17" s="40" t="s">
        <v>15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</row>
    <row r="18" spans="1:15" x14ac:dyDescent="0.25">
      <c r="H18" s="10"/>
      <c r="I18" s="10"/>
      <c r="J18" s="10"/>
      <c r="K18" s="10"/>
    </row>
    <row r="19" spans="1:15" ht="48.75" customHeight="1" x14ac:dyDescent="0.25">
      <c r="A19" s="30" t="s">
        <v>26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17"/>
      <c r="O19" s="17"/>
    </row>
    <row r="20" spans="1:15" ht="17.25" customHeight="1" x14ac:dyDescent="0.25">
      <c r="A20" s="43" t="s">
        <v>16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  <row r="21" spans="1:15" ht="17.25" customHeight="1" x14ac:dyDescent="0.2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11"/>
      <c r="N21" s="11"/>
      <c r="O21" s="11"/>
    </row>
    <row r="22" spans="1:15" ht="15.75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ht="15.75" x14ac:dyDescent="0.25">
      <c r="A23" s="40"/>
      <c r="B23" s="40"/>
      <c r="C23" s="4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</sheetData>
  <mergeCells count="23">
    <mergeCell ref="L7:L8"/>
    <mergeCell ref="A23:C23"/>
    <mergeCell ref="A21:L21"/>
    <mergeCell ref="B15:D16"/>
    <mergeCell ref="A17:O17"/>
    <mergeCell ref="A20:O20"/>
    <mergeCell ref="A19:M19"/>
    <mergeCell ref="A11:J11"/>
    <mergeCell ref="A12:J12"/>
    <mergeCell ref="A1:L1"/>
    <mergeCell ref="A2:L2"/>
    <mergeCell ref="A4:L4"/>
    <mergeCell ref="A5:L5"/>
    <mergeCell ref="A6:L6"/>
    <mergeCell ref="A7:A8"/>
    <mergeCell ref="B7:B8"/>
    <mergeCell ref="C7:C8"/>
    <mergeCell ref="D7:D8"/>
    <mergeCell ref="E7:E8"/>
    <mergeCell ref="F7:F8"/>
    <mergeCell ref="G7:I7"/>
    <mergeCell ref="J7:J8"/>
    <mergeCell ref="K7:K8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2026-06-23T06:33:50Z</dcterms:modified>
</cp:coreProperties>
</file>