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5\ГосФинансы Актион\"/>
    </mc:Choice>
  </mc:AlternateContent>
  <xr:revisionPtr revIDLastSave="0" documentId="13_ncr:1_{AA79AA7F-59C5-4F2F-8206-4F9F4D2F08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K13" i="1" s="1"/>
  <c r="L13" i="1" s="1"/>
  <c r="M13" i="1" s="1"/>
  <c r="E16" i="1" s="1"/>
  <c r="J13" i="1" l="1"/>
</calcChain>
</file>

<file path=xl/sharedStrings.xml><?xml version="1.0" encoding="utf-8"?>
<sst xmlns="http://schemas.openxmlformats.org/spreadsheetml/2006/main" count="39" uniqueCount="38">
  <si>
    <t>№ п/п</t>
  </si>
  <si>
    <t>Ед.изм.</t>
  </si>
  <si>
    <t xml:space="preserve">Среднее квадратичное отклонение                         </t>
  </si>
  <si>
    <t>ОБОСНОВАНИЕ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</si>
  <si>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</si>
  <si>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</si>
  <si>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</si>
  <si>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</si>
  <si>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</si>
  <si>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</si>
  <si>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</si>
  <si>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</si>
  <si>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</si>
  <si>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</si>
  <si>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</si>
  <si>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</si>
  <si>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</si>
  <si>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</si>
  <si>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</si>
  <si>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 xml:space="preserve">НАЧАЛЬНОЙ (МАКСИМАЛЬНОЙ) ЦЕНЫ КОНТРАКТА </t>
  </si>
  <si>
    <t xml:space="preserve">Кол-во 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</si>
  <si>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</si>
  <si>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</si>
  <si>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</si>
  <si>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</si>
  <si>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</si>
  <si>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</si>
  <si>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Цена за единицу изм. с округлением (руб.)</t>
  </si>
  <si>
    <t>Коммерческие предложения</t>
  </si>
  <si>
    <t>Оказание услуг на передачу неисключительных прав (простая неисключительная лицензия)  использования Базы данных - электронной системы «Госфинансы»</t>
  </si>
  <si>
    <t>КП от 08.07.2026 № 188-1451.1/231</t>
  </si>
  <si>
    <t>КП от 08.07.2026            № 188-1451.1/232</t>
  </si>
  <si>
    <t>КП от 08.07.2026 № 188-1451.1/233</t>
  </si>
  <si>
    <t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 и в соответствии с 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
Метод сопоставимых рыночных цен (анализа рынка) является приоритетным для определения и обоснования НМЦК. Заказчиком были направлены запросы о предоставлении ценовой информации (коммерческих предложений) потенциальным Исполнителям, имеющим опыт оказания необходимых услуг. По итогам запросов получены ответы от 3-х организаций.</t>
  </si>
  <si>
    <t>Наименование услуг</t>
  </si>
  <si>
    <t xml:space="preserve">                  «22» июля 2026 года</t>
  </si>
  <si>
    <r>
      <t xml:space="preserve">*Заказчиком принято решение осуществить закупку по наименьшей цене из предложенных в соответствии с размером выделенной субсидии на финансовое обеспечение выполнения государственного задания, учитывая принцип эффективности расходования денежных средств и сокращения издержек Заказчика при осуществлении закупки данного вида услуг. Тем самым Заказчик минимизирует свои издержки при сохранении уровня качества получаемых услуг, то есть обеспечивает необходимый ему баланс между экономичностью и результативностью закупки. Закупка будет опубликована в ЕАТ РФ по цене </t>
    </r>
    <r>
      <rPr>
        <b/>
        <sz val="14"/>
        <color rgb="FF000000"/>
        <rFont val="Times New Roman"/>
        <family val="1"/>
        <charset val="204"/>
      </rPr>
      <t>174 570,00</t>
    </r>
  </si>
  <si>
    <t>условная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</si>
</sst>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62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  <xf numFmtId="4" fontId="17" fillId="2" borderId="1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8</xdr:row>
      <xdr:rowOff>180975</xdr:rowOff>
    </xdr:from>
    <xdr:to>
      <xdr:col>4</xdr:col>
      <xdr:colOff>114300</xdr:colOff>
      <xdr:row>9</xdr:row>
      <xdr:rowOff>19050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6</xdr:row>
      <xdr:rowOff>371476</xdr:rowOff>
    </xdr:from>
    <xdr:to>
      <xdr:col>5</xdr:col>
      <xdr:colOff>466725</xdr:colOff>
      <xdr:row>6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6</xdr:row>
      <xdr:rowOff>361951</xdr:rowOff>
    </xdr:from>
    <xdr:to>
      <xdr:col>3</xdr:col>
      <xdr:colOff>476250</xdr:colOff>
      <xdr:row>6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topLeftCell="A11" workbookViewId="0">
      <selection activeCell="B14" sqref="B14:M14"/>
    </sheetView>
  </sheetViews>
  <sheetFormatPr defaultRowHeight="15" x14ac:dyDescent="0.25"/>
  <cols>
    <col min="1" max="1" width="6.5703125" customWidth="1"/>
    <col min="2" max="2" width="33" customWidth="1"/>
    <col min="3" max="3" width="16.42578125" customWidth="1"/>
    <col min="4" max="4" width="13.42578125" customWidth="1"/>
    <col min="5" max="5" width="16.5703125" customWidth="1"/>
    <col min="6" max="6" width="17.140625" customWidth="1"/>
    <col min="7" max="7" width="17.28515625" customWidth="1"/>
    <col min="8" max="10" width="14.7109375" customWidth="1"/>
    <col min="11" max="12" width="13" customWidth="1"/>
    <col min="13" max="13" width="24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9" ht="21" customHeight="1" x14ac:dyDescent="0.25">
      <c r="J1" s="13"/>
      <c r="K1" s="13"/>
      <c r="L1" s="13"/>
      <c r="M1" s="13"/>
    </row>
    <row r="2" spans="1:19" ht="18" customHeight="1" x14ac:dyDescent="0.25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9" ht="15.75" x14ac:dyDescent="0.25">
      <c r="A3" s="44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9" ht="15.75" x14ac:dyDescent="0.25">
      <c r="A4" s="3"/>
      <c r="B4" s="3"/>
      <c r="C4" s="3"/>
      <c r="D4" s="3"/>
      <c r="E4" s="3"/>
      <c r="F4" s="5"/>
      <c r="G4" s="8"/>
      <c r="H4" s="3"/>
      <c r="I4" s="3"/>
      <c r="J4" s="3"/>
      <c r="K4" s="3"/>
      <c r="L4" s="11"/>
      <c r="M4" s="3"/>
    </row>
    <row r="5" spans="1:19" ht="33" customHeight="1" x14ac:dyDescent="0.25">
      <c r="A5" s="55" t="s">
        <v>7</v>
      </c>
      <c r="B5" s="56"/>
      <c r="C5" s="56" t="s">
        <v>29</v>
      </c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9" ht="108" customHeight="1" x14ac:dyDescent="0.25">
      <c r="A6" s="56" t="s">
        <v>14</v>
      </c>
      <c r="B6" s="56"/>
      <c r="C6" s="31" t="s">
        <v>33</v>
      </c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9" ht="68.25" customHeight="1" x14ac:dyDescent="0.25">
      <c r="A7" s="35" t="s">
        <v>15</v>
      </c>
      <c r="B7" s="35"/>
      <c r="C7" s="34" t="s">
        <v>13</v>
      </c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9" ht="95.25" customHeight="1" x14ac:dyDescent="0.25">
      <c r="A8" s="35"/>
      <c r="B8" s="35"/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1:19" ht="50.25" customHeight="1" x14ac:dyDescent="0.25">
      <c r="A9" s="35"/>
      <c r="B9" s="35"/>
      <c r="C9" s="36" t="s">
        <v>16</v>
      </c>
      <c r="D9" s="37"/>
      <c r="E9" s="37"/>
      <c r="F9" s="37"/>
      <c r="G9" s="37"/>
      <c r="H9" s="37"/>
      <c r="I9" s="37"/>
      <c r="J9" s="37"/>
      <c r="K9" s="37"/>
      <c r="L9" s="37"/>
      <c r="M9" s="38"/>
    </row>
    <row r="10" spans="1:19" ht="110.25" customHeight="1" x14ac:dyDescent="0.25">
      <c r="A10" s="35"/>
      <c r="B10" s="35"/>
      <c r="C10" s="58" t="s">
        <v>11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9" ht="46.5" customHeight="1" x14ac:dyDescent="0.25">
      <c r="A11" s="46" t="s">
        <v>0</v>
      </c>
      <c r="B11" s="48" t="s">
        <v>34</v>
      </c>
      <c r="C11" s="46" t="s">
        <v>1</v>
      </c>
      <c r="D11" s="46" t="s">
        <v>20</v>
      </c>
      <c r="E11" s="45" t="s">
        <v>28</v>
      </c>
      <c r="F11" s="45"/>
      <c r="G11" s="45"/>
      <c r="H11" s="50" t="s">
        <v>4</v>
      </c>
      <c r="I11" s="51"/>
      <c r="J11" s="52"/>
      <c r="K11" s="53" t="s">
        <v>5</v>
      </c>
      <c r="L11" s="53" t="s">
        <v>27</v>
      </c>
      <c r="M11" s="53" t="s">
        <v>10</v>
      </c>
    </row>
    <row r="12" spans="1:19" ht="66.75" customHeight="1" x14ac:dyDescent="0.25">
      <c r="A12" s="47"/>
      <c r="B12" s="49"/>
      <c r="C12" s="47"/>
      <c r="D12" s="47"/>
      <c r="E12" s="25" t="s">
        <v>30</v>
      </c>
      <c r="F12" s="25" t="s">
        <v>31</v>
      </c>
      <c r="G12" s="25" t="s">
        <v>32</v>
      </c>
      <c r="H12" s="24" t="s">
        <v>9</v>
      </c>
      <c r="I12" s="24" t="s">
        <v>2</v>
      </c>
      <c r="J12" s="24" t="s">
        <v>8</v>
      </c>
      <c r="K12" s="54"/>
      <c r="L12" s="54"/>
      <c r="M12" s="54"/>
    </row>
    <row r="13" spans="1:19" ht="114.75" customHeight="1" x14ac:dyDescent="0.25">
      <c r="A13" s="2">
        <v>1</v>
      </c>
      <c r="B13" s="14" t="s">
        <v>29</v>
      </c>
      <c r="C13" s="14" t="s">
        <v>37</v>
      </c>
      <c r="D13" s="1">
        <v>1</v>
      </c>
      <c r="E13" s="7">
        <v>195518.4</v>
      </c>
      <c r="F13" s="59">
        <v>174570</v>
      </c>
      <c r="G13" s="7">
        <v>203374.05</v>
      </c>
      <c r="H13" s="1">
        <f>AVERAGE(E13:G13)</f>
        <v>191154.15</v>
      </c>
      <c r="I13" s="1">
        <f>STDEV(E13:G13)</f>
        <v>14889.705593043129</v>
      </c>
      <c r="J13" s="6">
        <f t="shared" ref="J13" si="0">I13/H13*100</f>
        <v>7.7893708261333225</v>
      </c>
      <c r="K13" s="1">
        <f>H13</f>
        <v>191154.15</v>
      </c>
      <c r="L13" s="1">
        <f>ROUNDDOWN(K13,0)</f>
        <v>191154</v>
      </c>
      <c r="M13" s="1">
        <f>D13*L13</f>
        <v>191154</v>
      </c>
      <c r="O13" s="9"/>
      <c r="P13" s="9"/>
      <c r="Q13" s="9"/>
      <c r="R13" s="4"/>
    </row>
    <row r="14" spans="1:19" ht="70.5" customHeight="1" x14ac:dyDescent="0.25">
      <c r="A14" s="12"/>
      <c r="B14" s="29" t="s">
        <v>36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P14" s="4"/>
      <c r="Q14" s="4"/>
      <c r="R14" s="4"/>
    </row>
    <row r="15" spans="1:19" x14ac:dyDescent="0.25">
      <c r="A15" s="19"/>
      <c r="B15" s="28" t="s">
        <v>6</v>
      </c>
      <c r="C15" s="28"/>
      <c r="D15" s="28"/>
      <c r="E15" s="28"/>
      <c r="F15" s="20"/>
      <c r="G15" s="20"/>
      <c r="H15" s="19"/>
      <c r="I15" s="19"/>
      <c r="J15" s="19"/>
      <c r="K15" s="19"/>
      <c r="L15" s="19"/>
      <c r="M15" s="21"/>
      <c r="P15" s="4"/>
      <c r="Q15" s="9"/>
      <c r="R15" s="4"/>
      <c r="S15" s="10"/>
    </row>
    <row r="16" spans="1:19" ht="15.75" x14ac:dyDescent="0.25">
      <c r="A16" s="19"/>
      <c r="B16" s="28" t="s">
        <v>17</v>
      </c>
      <c r="C16" s="28"/>
      <c r="D16" s="28"/>
      <c r="E16" s="60">
        <f>SUM(M13:M13)</f>
        <v>191154</v>
      </c>
      <c r="F16" s="61" t="s">
        <v>18</v>
      </c>
      <c r="G16" s="22"/>
      <c r="H16" s="19"/>
      <c r="I16" s="19"/>
      <c r="J16" s="19"/>
      <c r="K16" s="19"/>
      <c r="L16" s="19"/>
      <c r="M16" s="21"/>
      <c r="P16" s="4"/>
      <c r="Q16" s="4"/>
      <c r="R16" s="4"/>
      <c r="S16" s="10"/>
    </row>
    <row r="17" spans="1:19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P17" s="4"/>
      <c r="Q17" s="4"/>
      <c r="R17" s="4"/>
      <c r="S17" s="10"/>
    </row>
    <row r="18" spans="1:19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P18" s="10"/>
      <c r="Q18" s="10"/>
      <c r="R18" s="10"/>
      <c r="S18" s="10"/>
    </row>
    <row r="19" spans="1:19" ht="15" customHeight="1" x14ac:dyDescent="0.25">
      <c r="A19" s="23"/>
      <c r="B19" s="42" t="s">
        <v>26</v>
      </c>
      <c r="C19" s="42"/>
      <c r="D19" s="42"/>
      <c r="E19" s="42"/>
      <c r="F19" s="42"/>
      <c r="G19" s="42"/>
      <c r="H19" s="42"/>
      <c r="I19" s="42"/>
      <c r="J19" s="23"/>
      <c r="K19" s="23"/>
      <c r="L19" s="23"/>
      <c r="M19" s="23"/>
    </row>
    <row r="20" spans="1:19" x14ac:dyDescent="0.25">
      <c r="A20" s="23"/>
      <c r="B20" s="27" t="s">
        <v>24</v>
      </c>
      <c r="C20" s="27"/>
      <c r="D20" s="27"/>
      <c r="E20" s="27"/>
      <c r="F20" s="27"/>
      <c r="G20" s="27"/>
      <c r="H20" s="27"/>
      <c r="I20" s="27"/>
      <c r="J20" s="23"/>
      <c r="K20" s="23"/>
      <c r="L20" s="23"/>
      <c r="M20" s="23"/>
    </row>
    <row r="21" spans="1:19" x14ac:dyDescent="0.25">
      <c r="A21" s="23"/>
      <c r="B21" s="15"/>
      <c r="C21" s="15"/>
      <c r="D21" s="15"/>
      <c r="E21" s="15"/>
      <c r="F21" s="15"/>
      <c r="G21" s="15"/>
      <c r="H21" s="15"/>
      <c r="I21" s="15"/>
      <c r="J21" s="23"/>
      <c r="K21" s="23"/>
      <c r="L21" s="23"/>
      <c r="M21" s="23"/>
    </row>
    <row r="22" spans="1:19" x14ac:dyDescent="0.25">
      <c r="A22" s="23"/>
      <c r="B22" s="15"/>
      <c r="C22" s="16"/>
      <c r="D22" s="16"/>
      <c r="E22" s="30" t="s">
        <v>21</v>
      </c>
      <c r="F22" s="30"/>
      <c r="G22" s="30"/>
      <c r="H22" s="30"/>
      <c r="I22" s="30"/>
      <c r="J22" s="23"/>
      <c r="K22" s="23"/>
      <c r="L22" s="23"/>
      <c r="M22" s="23"/>
    </row>
    <row r="23" spans="1:19" x14ac:dyDescent="0.25">
      <c r="A23" s="23"/>
      <c r="B23" s="26" t="s">
        <v>25</v>
      </c>
      <c r="C23" s="26"/>
      <c r="D23" s="15"/>
      <c r="E23" s="26" t="s">
        <v>22</v>
      </c>
      <c r="F23" s="26"/>
      <c r="G23" s="26"/>
      <c r="H23" s="26"/>
      <c r="I23" s="26"/>
      <c r="J23" s="23"/>
      <c r="K23" s="23"/>
      <c r="L23" s="23"/>
      <c r="M23" s="23"/>
    </row>
    <row r="24" spans="1:19" x14ac:dyDescent="0.25">
      <c r="A24" s="23"/>
      <c r="B24" s="15"/>
      <c r="C24" s="15"/>
      <c r="D24" s="15"/>
      <c r="E24" s="15"/>
      <c r="F24" s="15"/>
      <c r="G24" s="15"/>
      <c r="H24" s="15"/>
      <c r="I24" s="15"/>
      <c r="J24" s="23"/>
      <c r="K24" s="23"/>
      <c r="L24" s="23"/>
      <c r="M24" s="23"/>
    </row>
    <row r="25" spans="1:19" x14ac:dyDescent="0.25">
      <c r="A25" s="23"/>
      <c r="B25" s="27" t="s">
        <v>23</v>
      </c>
      <c r="C25" s="27"/>
      <c r="D25" s="27"/>
      <c r="E25" s="27"/>
      <c r="F25" s="27" t="s">
        <v>35</v>
      </c>
      <c r="G25" s="27"/>
      <c r="H25" s="27"/>
      <c r="I25" s="17"/>
      <c r="J25" s="23"/>
      <c r="K25" s="23"/>
      <c r="L25" s="23"/>
      <c r="M25" s="23"/>
    </row>
    <row r="26" spans="1:19" x14ac:dyDescent="0.25">
      <c r="B26" s="18"/>
      <c r="C26" s="18"/>
      <c r="D26" s="18"/>
      <c r="E26" s="18"/>
      <c r="F26" s="18"/>
      <c r="G26" s="18"/>
      <c r="H26" s="18"/>
      <c r="I26" s="18"/>
    </row>
  </sheetData>
  <mergeCells count="30">
    <mergeCell ref="A2:M2"/>
    <mergeCell ref="A3:M3"/>
    <mergeCell ref="E11:G11"/>
    <mergeCell ref="A11:A12"/>
    <mergeCell ref="B11:B12"/>
    <mergeCell ref="C11:C12"/>
    <mergeCell ref="D11:D12"/>
    <mergeCell ref="H11:J11"/>
    <mergeCell ref="M11:M12"/>
    <mergeCell ref="A5:B5"/>
    <mergeCell ref="L11:L12"/>
    <mergeCell ref="C5:M5"/>
    <mergeCell ref="A6:B6"/>
    <mergeCell ref="K11:K12"/>
    <mergeCell ref="C10:M10"/>
    <mergeCell ref="B14:M14"/>
    <mergeCell ref="E22:I22"/>
    <mergeCell ref="C6:M6"/>
    <mergeCell ref="C7:M7"/>
    <mergeCell ref="A7:B10"/>
    <mergeCell ref="C9:M9"/>
    <mergeCell ref="C8:M8"/>
    <mergeCell ref="B19:I19"/>
    <mergeCell ref="B20:I20"/>
    <mergeCell ref="B16:D16"/>
    <mergeCell ref="B23:C23"/>
    <mergeCell ref="E23:I23"/>
    <mergeCell ref="F25:H25"/>
    <mergeCell ref="B25:E25"/>
    <mergeCell ref="B15:E15"/>
  </mergeCells>
  <printOptions horizontalCentered="1"/>
  <pageMargins left="0" right="0" top="0" bottom="0" header="0" footer="0"/>
  <pageSetup paperSize="9" scale="68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2026-07-22T11:28:45Z</cp:lastPrinted>
  <dcterms:created xsi:type="dcterms:W3CDTF">2021-07-09T06:55:37Z</dcterms:created>
  <dcterms:modified xsi:type="dcterms:W3CDTF">2026-07-22T11:28:54Z</dcterms:modified>
</cp:coreProperties>
</file>