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ФОРУМ_ЦС_Петрив Саша\Березка ванночки и измеритель\"/>
    </mc:Choice>
  </mc:AlternateContent>
  <xr:revisionPtr revIDLastSave="0" documentId="13_ncr:1_{46613AA0-377C-4E26-B32E-4CC14DBB8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I13" i="1"/>
  <c r="J12" i="1"/>
  <c r="K12" i="1" s="1"/>
  <c r="I12" i="1"/>
  <c r="J14" i="1"/>
  <c r="K14" i="1" s="1"/>
  <c r="I14" i="1"/>
  <c r="K13" i="1" l="1"/>
  <c r="J11" i="1"/>
  <c r="K11" i="1" s="1"/>
  <c r="L11" i="1"/>
  <c r="L15" i="1" l="1"/>
</calcChain>
</file>

<file path=xl/sharedStrings.xml><?xml version="1.0" encoding="utf-8"?>
<sst xmlns="http://schemas.openxmlformats.org/spreadsheetml/2006/main" count="34" uniqueCount="25">
  <si>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</si>
  <si>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</si>
  <si>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</si>
  <si>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</si>
  <si>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</si>
  <si>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</si>
  <si>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</si>
  <si>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</si>
  <si>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</si>
  <si>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</si>
  <si>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</si>
  <si>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</si>
  <si>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</si>
  <si>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</si>
  <si>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</si>
  <si>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</si>
  <si>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</si>
  <si>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</si>
  <si>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</si>
  <si>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</si>
  <si>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Ванночка для многоканальных дозаторов 148х61х26мм, 45мл, ПП, стерильная</t>
  </si>
  <si>
    <t>Измеритель-регистратор параметров микроклимата "ТКА-ПКЛ"(26)-Д с поверкой</t>
  </si>
  <si>
    <t>Дата подготовки обоснования НМЦК:17.08.2026</t>
  </si>
  <si>
    <t>Автоматическая пипетка</t>
  </si>
  <si>
    <t>Поставка расходных материалов (ванночка, измеритель-регистратор, автоматическая пипетка)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</si>
</sst>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indexed="8"/>
      <name val="Times New Roman"/>
      <family val="1"/>
      <charset val="204"/>
    </font>
    <font>
      <sz val="11"/>
      <color rgb="FF0F1115"/>
      <name val="Times New Roman"/>
      <family val="1"/>
      <charset val="20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5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91" fillId="0" borderId="2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92" fillId="43" borderId="26" xfId="0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top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top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90529" y="2488285"/>
    <xdr:ext cx="560295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390529" y="2488285"/>
          <a:ext cx="560295" cy="283490"/>
        </a:xfrm>
        <a:prstGeom prst="rect">
          <a:avLst/>
        </a:prstGeom>
      </xdr:spPr>
    </xdr:pic>
    <xdr:clientData/>
  </xdr:absoluteAnchor>
  <xdr:absoluteAnchor>
    <xdr:pos x="10601023" y="2553175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601023" y="2553175"/>
          <a:ext cx="685800" cy="205153"/>
        </a:xfrm>
        <a:prstGeom prst="rect">
          <a:avLst/>
        </a:prstGeom>
      </xdr:spPr>
    </xdr:pic>
    <xdr:clientData/>
  </xdr:absoluteAnchor>
  <xdr:absoluteAnchor>
    <xdr:pos x="11889442" y="2381066"/>
    <xdr:ext cx="963705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89442" y="2381066"/>
          <a:ext cx="96370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zoomScale="85" zoomScaleNormal="85" workbookViewId="0">
      <selection activeCell="N13" sqref="N13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8.5" customHeight="1" x14ac:dyDescent="0.3">
      <c r="A3" s="55" t="s">
        <v>19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8" t="s">
        <v>0</v>
      </c>
      <c r="B5" s="69"/>
      <c r="C5" s="58" t="s">
        <v>24</v>
      </c>
      <c r="D5" s="59"/>
      <c r="E5" s="60"/>
      <c r="F5" s="61"/>
      <c r="G5" s="62"/>
      <c r="H5" s="63"/>
      <c r="I5" s="64"/>
      <c r="J5" s="65"/>
      <c r="K5" s="66"/>
      <c r="L5" s="67"/>
      <c r="O5" s="13"/>
      <c r="P5" s="13"/>
    </row>
    <row r="6" spans="1:16" ht="45" customHeight="1" x14ac:dyDescent="0.25">
      <c r="A6" s="68" t="s">
        <v>1</v>
      </c>
      <c r="B6" s="79"/>
      <c r="C6" s="58" t="s">
        <v>2</v>
      </c>
      <c r="D6" s="70"/>
      <c r="E6" s="71"/>
      <c r="F6" s="72"/>
      <c r="G6" s="73"/>
      <c r="H6" s="74"/>
      <c r="I6" s="75"/>
      <c r="J6" s="76"/>
      <c r="K6" s="77"/>
      <c r="L6" s="78"/>
      <c r="O6" s="13"/>
      <c r="P6" s="13"/>
    </row>
    <row r="7" spans="1:16" ht="16.5" customHeight="1" x14ac:dyDescent="0.25">
      <c r="A7" s="80" t="s">
        <v>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  <c r="O7" s="13"/>
      <c r="P7" s="13"/>
    </row>
    <row r="8" spans="1:16" ht="16.5" customHeight="1" x14ac:dyDescent="0.25">
      <c r="A8" s="84" t="s">
        <v>4</v>
      </c>
      <c r="B8" s="83" t="s">
        <v>5</v>
      </c>
      <c r="C8" s="83"/>
      <c r="D8" s="83" t="s">
        <v>6</v>
      </c>
      <c r="E8" s="47" t="s">
        <v>17</v>
      </c>
      <c r="F8" s="31" t="s">
        <v>7</v>
      </c>
      <c r="G8" s="31" t="s">
        <v>8</v>
      </c>
      <c r="H8" s="31" t="s">
        <v>9</v>
      </c>
      <c r="I8" s="47" t="s">
        <v>10</v>
      </c>
      <c r="J8" s="57" t="s">
        <v>11</v>
      </c>
      <c r="K8" s="57" t="s">
        <v>12</v>
      </c>
      <c r="L8" s="56" t="s">
        <v>13</v>
      </c>
      <c r="O8" s="13"/>
      <c r="P8" s="13"/>
    </row>
    <row r="9" spans="1:16" ht="36" customHeight="1" x14ac:dyDescent="0.25">
      <c r="A9" s="84"/>
      <c r="B9" s="83"/>
      <c r="C9" s="83"/>
      <c r="D9" s="83"/>
      <c r="E9" s="47"/>
      <c r="F9" s="47" t="s">
        <v>14</v>
      </c>
      <c r="G9" s="47" t="s">
        <v>14</v>
      </c>
      <c r="H9" s="47" t="s">
        <v>14</v>
      </c>
      <c r="I9" s="47"/>
      <c r="J9" s="57"/>
      <c r="K9" s="57"/>
      <c r="L9" s="56"/>
      <c r="O9" s="13"/>
      <c r="P9" s="13"/>
    </row>
    <row r="10" spans="1:16" ht="51.75" customHeight="1" x14ac:dyDescent="0.25">
      <c r="A10" s="84"/>
      <c r="B10" s="83"/>
      <c r="C10" s="83"/>
      <c r="D10" s="83"/>
      <c r="E10" s="47"/>
      <c r="F10" s="47"/>
      <c r="G10" s="47"/>
      <c r="H10" s="47"/>
      <c r="I10" s="47"/>
      <c r="J10" s="57"/>
      <c r="K10" s="57"/>
      <c r="L10" s="56"/>
      <c r="O10" s="13"/>
      <c r="P10" s="13"/>
    </row>
    <row r="11" spans="1:16" s="14" customFormat="1" ht="42" customHeight="1" x14ac:dyDescent="0.25">
      <c r="A11" s="41">
        <v>1</v>
      </c>
      <c r="B11" s="46" t="s">
        <v>20</v>
      </c>
      <c r="C11" s="42" t="s">
        <v>18</v>
      </c>
      <c r="D11" s="43" t="s">
        <v>18</v>
      </c>
      <c r="E11" s="44">
        <v>2000</v>
      </c>
      <c r="F11" s="40">
        <v>72</v>
      </c>
      <c r="G11" s="40">
        <v>75</v>
      </c>
      <c r="H11" s="40">
        <v>76</v>
      </c>
      <c r="I11" s="33">
        <v>74.34</v>
      </c>
      <c r="J11" s="33">
        <f t="shared" ref="J11:J14" si="0">_xlfn.STDEV.S(F11:H11)</f>
        <v>2.0816659994661331</v>
      </c>
      <c r="K11" s="34">
        <f t="shared" ref="K11:K14" si="1">J11/I11*100</f>
        <v>2.8001963942240153</v>
      </c>
      <c r="L11" s="35">
        <f t="shared" ref="L11" si="2">E11*I11</f>
        <v>148680</v>
      </c>
      <c r="O11" s="15"/>
      <c r="P11" s="15"/>
    </row>
    <row r="12" spans="1:16" s="14" customFormat="1" ht="42" customHeight="1" x14ac:dyDescent="0.25">
      <c r="A12" s="45">
        <v>2</v>
      </c>
      <c r="B12" s="46" t="s">
        <v>21</v>
      </c>
      <c r="C12" s="42" t="s">
        <v>18</v>
      </c>
      <c r="D12" s="43" t="s">
        <v>18</v>
      </c>
      <c r="E12" s="44">
        <v>2</v>
      </c>
      <c r="F12" s="40">
        <v>32940</v>
      </c>
      <c r="G12" s="40">
        <v>33929</v>
      </c>
      <c r="H12" s="40">
        <v>34587</v>
      </c>
      <c r="I12" s="33">
        <f t="shared" ref="I12:I13" si="3">(F12+G12+H12)/3</f>
        <v>33818.666666666664</v>
      </c>
      <c r="J12" s="33">
        <f t="shared" ref="J12:J13" si="4">_xlfn.STDEV.S(F12:H12)</f>
        <v>829.02492925926731</v>
      </c>
      <c r="K12" s="34">
        <f t="shared" ref="K12:K13" si="5">J12/I12*100</f>
        <v>2.451382656302044</v>
      </c>
      <c r="L12" s="35">
        <v>67637.34</v>
      </c>
      <c r="O12" s="15"/>
      <c r="P12" s="15"/>
    </row>
    <row r="13" spans="1:16" s="14" customFormat="1" ht="42" customHeight="1" x14ac:dyDescent="0.25">
      <c r="A13" s="45">
        <v>3</v>
      </c>
      <c r="B13" s="46" t="s">
        <v>23</v>
      </c>
      <c r="C13" s="42"/>
      <c r="D13" s="43" t="s">
        <v>18</v>
      </c>
      <c r="E13" s="44">
        <v>2</v>
      </c>
      <c r="F13" s="40">
        <v>11536</v>
      </c>
      <c r="G13" s="40">
        <v>11200</v>
      </c>
      <c r="H13" s="40">
        <v>11760</v>
      </c>
      <c r="I13" s="33">
        <f t="shared" si="3"/>
        <v>11498.666666666666</v>
      </c>
      <c r="J13" s="33">
        <f t="shared" si="4"/>
        <v>281.86048558344135</v>
      </c>
      <c r="K13" s="34">
        <f t="shared" si="5"/>
        <v>2.4512449465164772</v>
      </c>
      <c r="L13" s="35">
        <v>22997.34</v>
      </c>
      <c r="O13" s="15"/>
      <c r="P13" s="15"/>
    </row>
    <row r="14" spans="1:16" s="14" customFormat="1" ht="42" customHeight="1" x14ac:dyDescent="0.25">
      <c r="A14" s="41">
        <v>4</v>
      </c>
      <c r="B14" s="46" t="s">
        <v>23</v>
      </c>
      <c r="C14" s="42" t="s">
        <v>18</v>
      </c>
      <c r="D14" s="43" t="s">
        <v>18</v>
      </c>
      <c r="E14" s="44">
        <v>2</v>
      </c>
      <c r="F14" s="40">
        <v>23896</v>
      </c>
      <c r="G14" s="40">
        <v>23200</v>
      </c>
      <c r="H14" s="40">
        <v>24360</v>
      </c>
      <c r="I14" s="33">
        <f t="shared" ref="I14" si="6">(F14+G14+H14)/3</f>
        <v>23818.666666666668</v>
      </c>
      <c r="J14" s="33">
        <f t="shared" si="0"/>
        <v>583.85386299427137</v>
      </c>
      <c r="K14" s="34">
        <f t="shared" si="1"/>
        <v>2.4512449465164772</v>
      </c>
      <c r="L14" s="35">
        <v>47637.34</v>
      </c>
      <c r="O14" s="15"/>
      <c r="P14" s="15"/>
    </row>
    <row r="15" spans="1:16" s="16" customFormat="1" ht="28.5" customHeight="1" x14ac:dyDescent="0.25">
      <c r="A15" s="32"/>
      <c r="B15" s="48" t="s">
        <v>16</v>
      </c>
      <c r="C15" s="48"/>
      <c r="D15" s="36"/>
      <c r="E15" s="37"/>
      <c r="F15" s="38"/>
      <c r="G15" s="38"/>
      <c r="H15" s="38"/>
      <c r="I15" s="38"/>
      <c r="J15" s="38"/>
      <c r="K15" s="38"/>
      <c r="L15" s="38">
        <f>SUM(L11:L14)</f>
        <v>286952.02</v>
      </c>
      <c r="O15" s="17"/>
      <c r="P15" s="17"/>
    </row>
    <row r="16" spans="1:16" x14ac:dyDescent="0.25">
      <c r="A16" s="53" t="s">
        <v>22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O16" s="13"/>
      <c r="P16" s="13"/>
    </row>
    <row r="17" spans="1:16" ht="6" customHeigh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O17" s="13"/>
      <c r="P17" s="13"/>
    </row>
    <row r="18" spans="1:16" s="18" customFormat="1" ht="48" customHeight="1" x14ac:dyDescent="0.2">
      <c r="A18" s="51" t="s">
        <v>15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O18" s="19"/>
      <c r="P18" s="19"/>
    </row>
    <row r="19" spans="1:16" s="18" customFormat="1" ht="8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O19" s="19"/>
      <c r="P19" s="19"/>
    </row>
    <row r="20" spans="1:16" ht="26.25" customHeight="1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O20" s="13"/>
      <c r="P20" s="13"/>
    </row>
    <row r="21" spans="1:16" s="24" customFormat="1" ht="20.25" customHeight="1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O21" s="25"/>
      <c r="P21" s="25"/>
    </row>
    <row r="22" spans="1:16" s="24" customFormat="1" ht="20.25" customHeight="1" x14ac:dyDescent="0.2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O22" s="25"/>
      <c r="P22" s="25"/>
    </row>
    <row r="23" spans="1:16" s="24" customFormat="1" ht="20.25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O23" s="25"/>
      <c r="P23" s="25"/>
    </row>
    <row r="24" spans="1:16" s="24" customFormat="1" ht="20.25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O24" s="25"/>
      <c r="P24" s="25"/>
    </row>
    <row r="25" spans="1:16" s="24" customFormat="1" ht="20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O25" s="25"/>
      <c r="P25" s="25"/>
    </row>
    <row r="26" spans="1:16" s="24" customFormat="1" ht="20.25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O26" s="25"/>
      <c r="P26" s="25"/>
    </row>
    <row r="27" spans="1:16" s="20" customFormat="1" x14ac:dyDescent="0.25">
      <c r="B27" s="21"/>
      <c r="F27" s="8"/>
      <c r="G27" s="8"/>
      <c r="H27" s="7"/>
      <c r="I27" s="7"/>
      <c r="J27" s="8"/>
      <c r="K27" s="22"/>
      <c r="L27" s="8"/>
      <c r="O27" s="13"/>
      <c r="P27" s="13"/>
    </row>
    <row r="28" spans="1:16" ht="32.25" customHeight="1" x14ac:dyDescent="0.25">
      <c r="A28" s="49"/>
      <c r="B28" s="50"/>
      <c r="C28" s="50"/>
      <c r="D28" s="50"/>
      <c r="E28" s="50"/>
      <c r="F28" s="50"/>
      <c r="G28" s="49"/>
      <c r="H28" s="49"/>
      <c r="I28" s="49"/>
      <c r="J28" s="49"/>
      <c r="K28" s="49"/>
      <c r="L28" s="49"/>
      <c r="O28" s="13"/>
      <c r="P28" s="13"/>
    </row>
    <row r="29" spans="1:16" x14ac:dyDescent="0.25">
      <c r="A29" s="6"/>
      <c r="B29" s="12"/>
      <c r="H29" s="5"/>
      <c r="I29" s="5"/>
      <c r="K29" s="23"/>
      <c r="O29" s="13"/>
      <c r="P29" s="13"/>
    </row>
    <row r="30" spans="1:16" x14ac:dyDescent="0.25">
      <c r="A30" s="6"/>
      <c r="D30" s="26"/>
      <c r="E30" s="26"/>
      <c r="F30" s="27"/>
      <c r="G30" s="27"/>
      <c r="H30" s="28"/>
      <c r="I30" s="5"/>
      <c r="K30" s="23"/>
      <c r="O30" s="13"/>
      <c r="P30" s="13"/>
    </row>
    <row r="31" spans="1:16" x14ac:dyDescent="0.25">
      <c r="A31" s="6"/>
      <c r="B31" s="12"/>
      <c r="D31" s="26"/>
      <c r="E31" s="26"/>
      <c r="F31" s="29"/>
      <c r="G31" s="27"/>
      <c r="H31" s="28"/>
      <c r="I31" s="5"/>
      <c r="K31" s="23"/>
      <c r="O31" s="13"/>
      <c r="P31" s="13"/>
    </row>
    <row r="32" spans="1:16" x14ac:dyDescent="0.25">
      <c r="D32" s="26"/>
      <c r="E32" s="26"/>
      <c r="F32" s="27"/>
      <c r="G32" s="27"/>
      <c r="H32" s="30"/>
      <c r="K32" s="23"/>
      <c r="O32" s="13"/>
      <c r="P32" s="13"/>
    </row>
    <row r="33" spans="4:16" x14ac:dyDescent="0.25">
      <c r="D33" s="26"/>
      <c r="E33" s="26"/>
      <c r="F33" s="27"/>
      <c r="G33" s="27"/>
      <c r="H33" s="30"/>
      <c r="K33" s="23"/>
      <c r="O33" s="13"/>
      <c r="P33" s="13"/>
    </row>
    <row r="34" spans="4:16" x14ac:dyDescent="0.25">
      <c r="D34" s="26"/>
      <c r="E34" s="26"/>
      <c r="F34" s="27"/>
      <c r="G34" s="27"/>
      <c r="H34" s="30"/>
      <c r="K34" s="23"/>
      <c r="O34" s="13"/>
      <c r="P34" s="13"/>
    </row>
    <row r="35" spans="4:16" x14ac:dyDescent="0.25">
      <c r="D35" s="26"/>
      <c r="E35" s="26"/>
      <c r="F35" s="27"/>
      <c r="G35" s="27"/>
      <c r="H35" s="30"/>
      <c r="K35" s="23"/>
      <c r="O35" s="13"/>
      <c r="P35" s="13"/>
    </row>
    <row r="36" spans="4:16" x14ac:dyDescent="0.25">
      <c r="K36" s="23"/>
      <c r="O36" s="13"/>
      <c r="P36" s="13"/>
    </row>
    <row r="37" spans="4:16" x14ac:dyDescent="0.25">
      <c r="K37" s="23"/>
      <c r="O37" s="13"/>
      <c r="P37" s="13"/>
    </row>
    <row r="38" spans="4:16" x14ac:dyDescent="0.25">
      <c r="K38" s="23"/>
      <c r="O38" s="13"/>
      <c r="P38" s="13"/>
    </row>
    <row r="39" spans="4:16" x14ac:dyDescent="0.25">
      <c r="O39" s="13"/>
      <c r="P39" s="13"/>
    </row>
    <row r="40" spans="4:16" x14ac:dyDescent="0.25">
      <c r="O40" s="13"/>
      <c r="P40" s="13"/>
    </row>
    <row r="41" spans="4:16" x14ac:dyDescent="0.25">
      <c r="O41" s="13"/>
      <c r="P41" s="13"/>
    </row>
    <row r="42" spans="4:16" x14ac:dyDescent="0.25">
      <c r="O42" s="13"/>
      <c r="P42" s="13"/>
    </row>
    <row r="43" spans="4:16" x14ac:dyDescent="0.25">
      <c r="O43" s="13"/>
      <c r="P43" s="13"/>
    </row>
    <row r="44" spans="4:16" x14ac:dyDescent="0.25">
      <c r="O44" s="13"/>
      <c r="P44" s="13"/>
    </row>
    <row r="45" spans="4:16" x14ac:dyDescent="0.25">
      <c r="O45" s="13"/>
      <c r="P45" s="13"/>
    </row>
    <row r="46" spans="4:16" x14ac:dyDescent="0.25">
      <c r="O46" s="13"/>
      <c r="P46" s="13"/>
    </row>
    <row r="47" spans="4:16" x14ac:dyDescent="0.25">
      <c r="O47" s="13"/>
      <c r="P47" s="13"/>
    </row>
    <row r="48" spans="4:16" x14ac:dyDescent="0.25">
      <c r="O48" s="13"/>
      <c r="P48" s="13"/>
    </row>
    <row r="49" spans="15:16" x14ac:dyDescent="0.25">
      <c r="O49" s="13"/>
      <c r="P49" s="13"/>
    </row>
    <row r="50" spans="15:16" x14ac:dyDescent="0.25">
      <c r="O50" s="13"/>
      <c r="P50" s="13"/>
    </row>
    <row r="51" spans="15:16" x14ac:dyDescent="0.25">
      <c r="O51" s="13"/>
      <c r="P51" s="13"/>
    </row>
    <row r="52" spans="15:16" x14ac:dyDescent="0.25">
      <c r="O52" s="13"/>
      <c r="P52" s="13"/>
    </row>
    <row r="53" spans="15:16" x14ac:dyDescent="0.25">
      <c r="O53" s="13"/>
      <c r="P53" s="13"/>
    </row>
    <row r="54" spans="15:16" x14ac:dyDescent="0.25">
      <c r="O54" s="13"/>
      <c r="P54" s="13"/>
    </row>
  </sheetData>
  <mergeCells count="27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5:C15"/>
    <mergeCell ref="A28:F28"/>
    <mergeCell ref="A18:L18"/>
    <mergeCell ref="A17:L17"/>
    <mergeCell ref="A16:L16"/>
    <mergeCell ref="G28:L28"/>
    <mergeCell ref="A23:L23"/>
    <mergeCell ref="A22:L22"/>
    <mergeCell ref="A21:L21"/>
    <mergeCell ref="A20:L2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2026-08-17T12:11:42Z</cp:lastPrinted>
  <dcterms:created xsi:type="dcterms:W3CDTF">2015-09-21T09:17:53Z</dcterms:created>
  <dcterms:modified xsi:type="dcterms:W3CDTF">2026-08-19T08:20:40Z</dcterms:modified>
</cp:coreProperties>
</file>