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X:\2026 год\44-ФЗ\ЕАТ\ЕАТ-62.26  Поставка запасных частей для тракторов МТЗ (Попов)\"/>
    </mc:Choice>
  </mc:AlternateContent>
  <xr:revisionPtr revIDLastSave="0" documentId="13_ncr:1_{B643149B-C747-4658-AF38-C28089E9E0A4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Диаграмма1" sheetId="1" r:id="rId1"/>
    <sheet name="Лист1" sheetId="2" r:id="rId2"/>
    <sheet name="Распределение" sheetId="3" r:id="rId3"/>
  </sheets>
  <definedNames>
    <definedName name="_xlnm.Print_Area" localSheetId="1">Лист1!#REF!</definedName>
  </definedNames>
  <calcPr calcId="181029" refMode="R1C1"/>
</workbook>
</file>

<file path=xl/calcChain.xml><?xml version="1.0" encoding="utf-8"?>
<calcChain xmlns="http://schemas.openxmlformats.org/spreadsheetml/2006/main">
  <c r="K22" i="3" l="1"/>
  <c r="K21" i="3"/>
  <c r="K20" i="3"/>
  <c r="K19" i="3"/>
  <c r="K18" i="3"/>
  <c r="K17" i="3"/>
  <c r="K16" i="3"/>
  <c r="K15" i="3"/>
  <c r="K14" i="3"/>
  <c r="K13" i="3"/>
  <c r="K12" i="3"/>
  <c r="K11" i="3"/>
  <c r="K10" i="3"/>
  <c r="K9" i="3"/>
  <c r="K8" i="3"/>
  <c r="K7" i="3"/>
  <c r="K6" i="3"/>
  <c r="K5" i="3"/>
  <c r="J21" i="3"/>
  <c r="J20" i="3"/>
  <c r="J19" i="3"/>
  <c r="J18" i="3"/>
  <c r="J17" i="3"/>
  <c r="J16" i="3"/>
  <c r="J15" i="3"/>
  <c r="J14" i="3"/>
  <c r="J13" i="3"/>
  <c r="J12" i="3"/>
  <c r="J11" i="3"/>
  <c r="J10" i="3"/>
  <c r="J9" i="3"/>
  <c r="J8" i="3"/>
  <c r="J7" i="3"/>
  <c r="J6" i="3"/>
  <c r="J5" i="3"/>
  <c r="I21" i="3"/>
  <c r="I20" i="3"/>
  <c r="I19" i="3"/>
  <c r="I18" i="3"/>
  <c r="I17" i="3"/>
  <c r="I16" i="3"/>
  <c r="I15" i="3"/>
  <c r="I14" i="3"/>
  <c r="I13" i="3"/>
  <c r="I12" i="3"/>
  <c r="I11" i="3"/>
  <c r="I10" i="3"/>
  <c r="I9" i="3"/>
  <c r="I8" i="3"/>
  <c r="I7" i="3"/>
  <c r="I6" i="3"/>
  <c r="I5" i="3"/>
  <c r="H21" i="3"/>
  <c r="H20" i="3"/>
  <c r="H19" i="3"/>
  <c r="H18" i="3"/>
  <c r="H17" i="3"/>
  <c r="H16" i="3"/>
  <c r="H15" i="3"/>
  <c r="H14" i="3"/>
  <c r="H13" i="3"/>
  <c r="H12" i="3"/>
  <c r="H11" i="3"/>
  <c r="H10" i="3"/>
  <c r="H9" i="3"/>
  <c r="H8" i="3"/>
  <c r="H7" i="3"/>
  <c r="H6" i="3"/>
  <c r="H5" i="3"/>
  <c r="M11" i="2" l="1"/>
  <c r="M12" i="2"/>
  <c r="M13" i="2"/>
  <c r="M14" i="2"/>
  <c r="M15" i="2"/>
  <c r="M16" i="2"/>
  <c r="M17" i="2"/>
  <c r="M18" i="2"/>
  <c r="M19" i="2"/>
  <c r="M10" i="2"/>
  <c r="M20" i="2" l="1"/>
</calcChain>
</file>

<file path=xl/sharedStrings.xml><?xml version="1.0" encoding="utf-8"?>
<sst xmlns="http://schemas.openxmlformats.org/spreadsheetml/2006/main" count="97" uniqueCount="67">
  <si>
    <t>Утверждаю</t>
  </si>
  <si>
    <t>(ФИО)</t>
  </si>
  <si>
    <t>(должность)</t>
  </si>
  <si>
    <t>"_____" __________2022г.</t>
  </si>
  <si>
    <t>Обоснование НМЦД</t>
  </si>
  <si>
    <t>Определение НМЦД произведено методом сопоставимых рыночных цен (анализа рынка). Для анализа рынка использованы ценовые и коммерческие предложения поставщиков (исполнителей, подрядчиков) обладающих опытом поставок соответствующих товаров, работ, услуг.</t>
  </si>
  <si>
    <t>№ п/п</t>
  </si>
  <si>
    <t>Наименование товара, работ, услуг</t>
  </si>
  <si>
    <t>Объем</t>
  </si>
  <si>
    <t>поставщик1</t>
  </si>
  <si>
    <t>поставщик2</t>
  </si>
  <si>
    <t>поставщик3</t>
  </si>
  <si>
    <t>Минимальная цена</t>
  </si>
  <si>
    <t>Среднее арифметическое</t>
  </si>
  <si>
    <t>Сред.квадр.откл. σ=</t>
  </si>
  <si>
    <t>Коэфф вариации V=</t>
  </si>
  <si>
    <t>Совокупность значений</t>
  </si>
  <si>
    <t>Сумма</t>
  </si>
  <si>
    <t>Ед.изм.</t>
  </si>
  <si>
    <t>Кол-во</t>
  </si>
  <si>
    <t>Цена за ед.изм.</t>
  </si>
  <si>
    <t>Итого:</t>
  </si>
  <si>
    <t>Начальник ИТиБ________________А.В. Амосов</t>
  </si>
  <si>
    <t>27" Монитор MSI PRO MP273A черный</t>
  </si>
  <si>
    <t>Шт</t>
  </si>
  <si>
    <t>65" (163 см) Телевизор LED TCL 65P745 черный</t>
  </si>
  <si>
    <t>Проектор Changhong B7U Pro 3700 ANSI</t>
  </si>
  <si>
    <t>Проектор BenQ MW809STH</t>
  </si>
  <si>
    <t>27" Монитор Samsung ViewFinity S8 S27A800UNI черный</t>
  </si>
  <si>
    <t>31.5" Монитор DEXP DQ32N1 черный</t>
  </si>
  <si>
    <t>CE516A Комплект переноса изображения HP СLJ CP5525/ CP5225 / M775/ M750 (O)</t>
  </si>
  <si>
    <t>DVD-диск DVD-R, 4.7 ГБ, Cake Box, 16x, 25 шт</t>
  </si>
  <si>
    <t>Видеокарта MSI GeForce RTX 4070 VENTUS 3X E OC</t>
  </si>
  <si>
    <t>Сканер VIISAN K21</t>
  </si>
  <si>
    <t>Минимальное значение цены за ед., руб.</t>
  </si>
  <si>
    <t>Ед. изм.</t>
  </si>
  <si>
    <t>Анализ цен за единицу, руб.</t>
  </si>
  <si>
    <t>Среднее значение цены за ед., руб.</t>
  </si>
  <si>
    <t>Начальная (максимальная) цена контракта, принятая к размещению, руб.</t>
  </si>
  <si>
    <t>Источник № 1</t>
  </si>
  <si>
    <t>Источник № 2</t>
  </si>
  <si>
    <t>Источник № 3</t>
  </si>
  <si>
    <t>Цена за единицу, принятая к размещению, руб. (минимальная)</t>
  </si>
  <si>
    <r>
      <rPr>
        <b/>
        <sz val="10"/>
        <color theme="1"/>
        <rFont val="Times New Roman"/>
        <family val="1"/>
        <charset val="204"/>
      </rPr>
      <t>ОБОСНОВАНИЕ НАЧАЛЬНОЙ (МАКСИМАЛЬНОЙ) ЦЕНЫ КОНТРАКТА</t>
    </r>
    <r>
      <rPr>
        <sz val="10"/>
        <color theme="1"/>
        <rFont val="Times New Roman"/>
        <family val="1"/>
        <charset val="204"/>
      </rPr>
      <t xml:space="preserve">
Обоснование начальной (максимальной) цены произведено в соответствии с положениями ст. 22 Федерального закона от 05.04.2013 г. № 44-ФЗ «О контрактной системе в сфере закупок товаров, работ, услуг для обеспечения государственных и муниципальных нужд» Определение НМЦК произведено методом сопоставимых рыночных цен (анализа рынка). Для анализа рынка использованы коммерческие предложения и (или) ценовая информация с сайтов в сети Интернет.</t>
    </r>
  </si>
  <si>
    <t>Маслопровод 1 гидроусилитель руля МТЗ-82.1</t>
  </si>
  <si>
    <t>Маслопровод 3 гидроусилитель руля МТЗ-82.1</t>
  </si>
  <si>
    <t>Маслопровод 4 МТЗ-82.1</t>
  </si>
  <si>
    <t>Маслопровод 2 гидроусилитель руля МТЗ-82.1</t>
  </si>
  <si>
    <t>Маслопровод 5 МТЗ-82.1</t>
  </si>
  <si>
    <t>Маслопровод 6 ГУРа МТЗ-82.1</t>
  </si>
  <si>
    <t>ГУР в сборе МТЗ-82.1</t>
  </si>
  <si>
    <t>Моноциклон МТЗ-82</t>
  </si>
  <si>
    <t>Держатель передний МТЗ-82.1</t>
  </si>
  <si>
    <t>Скоба к держателю МТЗ-82.1</t>
  </si>
  <si>
    <t>Реле поворота МТЗ-82.1</t>
  </si>
  <si>
    <t>Реле стартера 5-ти с кронштейном МТЗ-82.1</t>
  </si>
  <si>
    <t>Реле электробензонасоса с кронштейном МТЗ-82.1</t>
  </si>
  <si>
    <t>Реле с кронштейном МТЗ-82.1</t>
  </si>
  <si>
    <t>Выключатель стоп сигн. МТЗ-82.1</t>
  </si>
  <si>
    <t>Стеклофары квадрат.МТЗ-82.1</t>
  </si>
  <si>
    <t>шт</t>
  </si>
  <si>
    <t>Рукав МТЗ ГУР К=24 (610мм)</t>
  </si>
  <si>
    <t xml:space="preserve">Коммерческое предложение № 227 от 19.05.2026
</t>
  </si>
  <si>
    <t xml:space="preserve">Коммерческое предложение № 316 от 19.05.2026
</t>
  </si>
  <si>
    <t xml:space="preserve">Коммерческое предложение № б/н от 19.05.2026
</t>
  </si>
  <si>
    <t>Начальная (максимальная) цена контракта, принятая к размещению*, руб.</t>
  </si>
  <si>
    <t>*значение НМЦК установлено по минимальной цене, исходя из имеющегося финансового обеспечения (в пределах лимита доведенной субсидии).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</si>
</sst>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_р_."/>
    <numFmt numFmtId="165" formatCode="0.0"/>
    <numFmt numFmtId="166" formatCode="#,##0.00;[Red]#,##0.00"/>
    <numFmt numFmtId="167" formatCode="#,##0.00\ _₽;[Red]#,##0.00\ _₽"/>
  </numFmts>
  <fonts count="14" x14ac:knownFonts="1">
    <font>
      <sz val="11"/>
      <color indexed="64"/>
      <name val="Calibri"/>
    </font>
    <font>
      <sz val="11"/>
      <color indexed="64"/>
      <name val="Times New Roman"/>
      <family val="1"/>
      <charset val="204"/>
    </font>
    <font>
      <sz val="12"/>
      <color indexed="64"/>
      <name val="Times New Roman"/>
      <family val="1"/>
      <charset val="204"/>
    </font>
    <font>
      <b/>
      <sz val="14"/>
      <color indexed="64"/>
      <name val="Times New Roman"/>
      <family val="1"/>
      <charset val="204"/>
    </font>
    <font>
      <b/>
      <sz val="12"/>
      <color indexed="64"/>
      <name val="Times New Roman"/>
      <family val="1"/>
      <charset val="204"/>
    </font>
    <font>
      <b/>
      <sz val="10"/>
      <color indexed="64"/>
      <name val="Times New Roman"/>
      <family val="1"/>
      <charset val="204"/>
    </font>
    <font>
      <b/>
      <sz val="11"/>
      <color indexed="64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Calibri"/>
      <family val="2"/>
      <charset val="204"/>
    </font>
    <font>
      <b/>
      <sz val="11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rgb="FFFDEADA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/>
      <top/>
      <bottom/>
      <diagonal/>
    </border>
    <border>
      <left/>
      <right style="medium">
        <color theme="1"/>
      </right>
      <top/>
      <bottom style="thin">
        <color theme="1"/>
      </bottom>
      <diagonal/>
    </border>
    <border>
      <left/>
      <right style="medium">
        <color theme="1"/>
      </right>
      <top style="thin">
        <color theme="1"/>
      </top>
      <bottom style="thin">
        <color theme="1"/>
      </bottom>
      <diagonal/>
    </border>
    <border>
      <left/>
      <right style="medium">
        <color theme="1"/>
      </right>
      <top style="thin">
        <color theme="1"/>
      </top>
      <bottom/>
      <diagonal/>
    </border>
    <border>
      <left style="medium">
        <color theme="1"/>
      </left>
      <right style="medium">
        <color theme="1"/>
      </right>
      <top/>
      <bottom/>
      <diagonal/>
    </border>
    <border>
      <left/>
      <right style="medium">
        <color theme="1"/>
      </right>
      <top/>
      <bottom/>
      <diagonal/>
    </border>
    <border>
      <left style="medium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medium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medium">
        <color theme="1"/>
      </right>
      <top/>
      <bottom style="thin">
        <color theme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164" fontId="0" fillId="0" borderId="2" xfId="0" applyNumberForma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0" fillId="0" borderId="4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164" fontId="5" fillId="0" borderId="11" xfId="0" applyNumberFormat="1" applyFont="1" applyBorder="1" applyAlignment="1">
      <alignment horizontal="center" vertical="center" wrapText="1"/>
    </xf>
    <xf numFmtId="164" fontId="4" fillId="0" borderId="1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164" fontId="2" fillId="0" borderId="11" xfId="0" applyNumberFormat="1" applyFont="1" applyBorder="1" applyAlignment="1">
      <alignment horizontal="center" vertical="center" wrapText="1"/>
    </xf>
    <xf numFmtId="165" fontId="2" fillId="0" borderId="11" xfId="0" applyNumberFormat="1" applyFont="1" applyBorder="1" applyAlignment="1">
      <alignment horizontal="center" vertical="center" wrapText="1"/>
    </xf>
    <xf numFmtId="164" fontId="2" fillId="0" borderId="0" xfId="0" applyNumberFormat="1" applyFont="1" applyAlignment="1">
      <alignment horizontal="center" wrapText="1"/>
    </xf>
    <xf numFmtId="164" fontId="0" fillId="0" borderId="9" xfId="0" applyNumberFormat="1" applyBorder="1" applyAlignment="1">
      <alignment horizontal="center" vertical="center" wrapText="1"/>
    </xf>
    <xf numFmtId="164" fontId="0" fillId="0" borderId="14" xfId="0" applyNumberFormat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164" fontId="0" fillId="0" borderId="15" xfId="0" applyNumberForma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/>
    </xf>
    <xf numFmtId="164" fontId="2" fillId="0" borderId="16" xfId="0" applyNumberFormat="1" applyFont="1" applyBorder="1" applyAlignment="1">
      <alignment horizontal="center" vertical="center" wrapText="1"/>
    </xf>
    <xf numFmtId="165" fontId="2" fillId="0" borderId="16" xfId="0" applyNumberFormat="1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164" fontId="2" fillId="0" borderId="19" xfId="0" applyNumberFormat="1" applyFont="1" applyBorder="1" applyAlignment="1">
      <alignment horizontal="center" vertical="center" wrapText="1"/>
    </xf>
    <xf numFmtId="0" fontId="7" fillId="0" borderId="17" xfId="0" applyFont="1" applyBorder="1"/>
    <xf numFmtId="4" fontId="2" fillId="0" borderId="11" xfId="0" applyNumberFormat="1" applyFont="1" applyBorder="1" applyAlignment="1">
      <alignment horizontal="center" vertical="center" wrapText="1"/>
    </xf>
    <xf numFmtId="4" fontId="2" fillId="0" borderId="16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4" fontId="11" fillId="0" borderId="0" xfId="0" applyNumberFormat="1" applyFont="1" applyAlignment="1">
      <alignment horizontal="center" vertical="top"/>
    </xf>
    <xf numFmtId="4" fontId="11" fillId="0" borderId="0" xfId="0" applyNumberFormat="1" applyFont="1" applyAlignment="1">
      <alignment horizontal="right" vertical="center"/>
    </xf>
    <xf numFmtId="0" fontId="8" fillId="3" borderId="0" xfId="0" applyFont="1" applyFill="1" applyAlignment="1">
      <alignment horizontal="center" vertical="center" wrapText="1"/>
    </xf>
    <xf numFmtId="0" fontId="10" fillId="0" borderId="17" xfId="0" applyFont="1" applyBorder="1" applyAlignment="1">
      <alignment horizontal="center" vertical="top" wrapText="1"/>
    </xf>
    <xf numFmtId="166" fontId="13" fillId="4" borderId="17" xfId="0" applyNumberFormat="1" applyFont="1" applyFill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167" fontId="8" fillId="0" borderId="25" xfId="0" applyNumberFormat="1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167" fontId="11" fillId="5" borderId="17" xfId="0" applyNumberFormat="1" applyFont="1" applyFill="1" applyBorder="1" applyAlignment="1">
      <alignment horizontal="center" vertical="center" wrapText="1"/>
    </xf>
    <xf numFmtId="167" fontId="11" fillId="0" borderId="17" xfId="0" applyNumberFormat="1" applyFont="1" applyBorder="1" applyAlignment="1">
      <alignment horizontal="center" vertical="center" wrapText="1"/>
    </xf>
    <xf numFmtId="167" fontId="8" fillId="0" borderId="17" xfId="0" applyNumberFormat="1" applyFont="1" applyBorder="1" applyAlignment="1">
      <alignment horizontal="center" vertical="center" wrapText="1"/>
    </xf>
    <xf numFmtId="167" fontId="8" fillId="0" borderId="0" xfId="0" applyNumberFormat="1" applyFont="1" applyAlignment="1">
      <alignment horizontal="center" vertical="center" wrapText="1"/>
    </xf>
    <xf numFmtId="0" fontId="2" fillId="0" borderId="13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center" vertical="center" wrapText="1"/>
    </xf>
    <xf numFmtId="164" fontId="4" fillId="0" borderId="12" xfId="0" applyNumberFormat="1" applyFont="1" applyBorder="1" applyAlignment="1">
      <alignment horizontal="center" vertical="center" wrapText="1"/>
    </xf>
    <xf numFmtId="0" fontId="6" fillId="0" borderId="10" xfId="0" applyFont="1" applyBorder="1" applyAlignment="1">
      <alignment horizontal="right" vertical="center" wrapText="1"/>
    </xf>
    <xf numFmtId="0" fontId="4" fillId="0" borderId="10" xfId="0" applyFont="1" applyBorder="1" applyAlignment="1">
      <alignment vertical="center" wrapText="1"/>
    </xf>
    <xf numFmtId="164" fontId="4" fillId="0" borderId="11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right" vertical="center" wrapText="1"/>
    </xf>
    <xf numFmtId="0" fontId="3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 shrinkToFit="1"/>
    </xf>
    <xf numFmtId="0" fontId="9" fillId="0" borderId="0" xfId="0" applyFont="1" applyAlignment="1">
      <alignment horizontal="left" vertical="center" wrapText="1"/>
    </xf>
    <xf numFmtId="0" fontId="9" fillId="0" borderId="22" xfId="0" applyFont="1" applyBorder="1" applyAlignment="1">
      <alignment horizontal="right" vertical="center" wrapText="1"/>
    </xf>
    <xf numFmtId="0" fontId="9" fillId="0" borderId="28" xfId="0" applyFont="1" applyBorder="1" applyAlignment="1">
      <alignment horizontal="right" vertical="center" wrapText="1"/>
    </xf>
    <xf numFmtId="0" fontId="9" fillId="0" borderId="23" xfId="0" applyFont="1" applyBorder="1" applyAlignment="1">
      <alignment horizontal="right" vertical="center" wrapText="1"/>
    </xf>
    <xf numFmtId="0" fontId="9" fillId="0" borderId="20" xfId="0" applyFont="1" applyBorder="1" applyAlignment="1">
      <alignment horizontal="right" vertical="center" wrapText="1"/>
    </xf>
    <xf numFmtId="0" fontId="10" fillId="0" borderId="26" xfId="0" applyFont="1" applyBorder="1" applyAlignment="1">
      <alignment horizontal="center" vertical="center" wrapText="1"/>
    </xf>
    <xf numFmtId="0" fontId="10" fillId="0" borderId="27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</cellXfs>
  <cellStyles count="1">
    <cellStyle name="Обычный" xfId="0" builtinId="0"/>
  </cellStyles>
  <dxfs count="6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Лист1!$A$9</c:f>
              <c:strCache>
                <c:ptCount val="1"/>
              </c:strCache>
            </c:strRef>
          </c:tx>
          <c:spPr>
            <a:solidFill>
              <a:srgbClr val="4F81BD"/>
            </a:solidFill>
            <a:ln w="0">
              <a:noFill/>
            </a:ln>
          </c:spPr>
          <c:invertIfNegative val="0"/>
          <c:cat>
            <c:strRef>
              <c:f>Лист1!$B$8:$M$8</c:f>
              <c:strCache>
                <c:ptCount val="12"/>
                <c:pt idx="0">
                  <c:v>Наименование товара, работ, услуг</c:v>
                </c:pt>
                <c:pt idx="1">
                  <c:v>Объем</c:v>
                </c:pt>
                <c:pt idx="3">
                  <c:v>поставщик1</c:v>
                </c:pt>
                <c:pt idx="4">
                  <c:v>поставщик2</c:v>
                </c:pt>
                <c:pt idx="5">
                  <c:v>поставщик3</c:v>
                </c:pt>
                <c:pt idx="6">
                  <c:v>Минимальная цена</c:v>
                </c:pt>
                <c:pt idx="7">
                  <c:v>Среднее арифметическое</c:v>
                </c:pt>
                <c:pt idx="8">
                  <c:v>Сред.квадр.откл. σ=</c:v>
                </c:pt>
                <c:pt idx="9">
                  <c:v>Коэфф вариации V=</c:v>
                </c:pt>
                <c:pt idx="10">
                  <c:v>Совокупность значений</c:v>
                </c:pt>
                <c:pt idx="11">
                  <c:v>Сумма</c:v>
                </c:pt>
              </c:strCache>
            </c:strRef>
          </c:cat>
          <c:val>
            <c:numRef>
              <c:f>Лист1!$B$9:$M$9</c:f>
              <c:numCache>
                <c:formatCode>General</c:formatCode>
                <c:ptCount val="12"/>
                <c:pt idx="1">
                  <c:v>0</c:v>
                </c:pt>
                <c:pt idx="2">
                  <c:v>0</c:v>
                </c:pt>
                <c:pt idx="3" formatCode="#\ ##0.00_р_.">
                  <c:v>0</c:v>
                </c:pt>
                <c:pt idx="4" formatCode="#\ ##0.00_р_.">
                  <c:v>0</c:v>
                </c:pt>
                <c:pt idx="5" formatCode="#\ ##0.00_р_.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C3-4490-9422-1CB23236A0E4}"/>
            </c:ext>
          </c:extLst>
        </c:ser>
        <c:ser>
          <c:idx val="1"/>
          <c:order val="1"/>
          <c:tx>
            <c:strRef>
              <c:f>Лист1!$A$10</c:f>
              <c:strCache>
                <c:ptCount val="1"/>
              </c:strCache>
            </c:strRef>
          </c:tx>
          <c:spPr>
            <a:solidFill>
              <a:srgbClr val="C0504D"/>
            </a:solidFill>
            <a:ln w="0">
              <a:noFill/>
            </a:ln>
          </c:spPr>
          <c:invertIfNegative val="0"/>
          <c:cat>
            <c:strRef>
              <c:f>Лист1!$B$8:$M$8</c:f>
              <c:strCache>
                <c:ptCount val="12"/>
                <c:pt idx="0">
                  <c:v>Наименование товара, работ, услуг</c:v>
                </c:pt>
                <c:pt idx="1">
                  <c:v>Объем</c:v>
                </c:pt>
                <c:pt idx="3">
                  <c:v>поставщик1</c:v>
                </c:pt>
                <c:pt idx="4">
                  <c:v>поставщик2</c:v>
                </c:pt>
                <c:pt idx="5">
                  <c:v>поставщик3</c:v>
                </c:pt>
                <c:pt idx="6">
                  <c:v>Минимальная цена</c:v>
                </c:pt>
                <c:pt idx="7">
                  <c:v>Среднее арифметическое</c:v>
                </c:pt>
                <c:pt idx="8">
                  <c:v>Сред.квадр.откл. σ=</c:v>
                </c:pt>
                <c:pt idx="9">
                  <c:v>Коэфф вариации V=</c:v>
                </c:pt>
                <c:pt idx="10">
                  <c:v>Совокупность значений</c:v>
                </c:pt>
                <c:pt idx="11">
                  <c:v>Сумма</c:v>
                </c:pt>
              </c:strCache>
            </c:strRef>
          </c:cat>
          <c:val>
            <c:numRef>
              <c:f>Лист1!$B$10:$M$10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 formatCode="#,##0.00">
                  <c:v>63249</c:v>
                </c:pt>
                <c:pt idx="4" formatCode="#,##0.00">
                  <c:v>66000</c:v>
                </c:pt>
                <c:pt idx="6" formatCode="#,##0.00">
                  <c:v>63249</c:v>
                </c:pt>
                <c:pt idx="11" formatCode="#\ ##0.00_р_.">
                  <c:v>63249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0C3-4490-9422-1CB23236A0E4}"/>
            </c:ext>
          </c:extLst>
        </c:ser>
        <c:ser>
          <c:idx val="2"/>
          <c:order val="2"/>
          <c:tx>
            <c:strRef>
              <c:f>Лист1!$A$20:$A$20</c:f>
              <c:strCache>
                <c:ptCount val="1"/>
                <c:pt idx="0">
                  <c:v>Итого:</c:v>
                </c:pt>
              </c:strCache>
            </c:strRef>
          </c:tx>
          <c:spPr>
            <a:solidFill>
              <a:srgbClr val="F79646"/>
            </a:solidFill>
            <a:ln w="0">
              <a:noFill/>
            </a:ln>
          </c:spPr>
          <c:invertIfNegative val="0"/>
          <c:cat>
            <c:strRef>
              <c:f>Лист1!$B$8:$M$8</c:f>
              <c:strCache>
                <c:ptCount val="12"/>
                <c:pt idx="0">
                  <c:v>Наименование товара, работ, услуг</c:v>
                </c:pt>
                <c:pt idx="1">
                  <c:v>Объем</c:v>
                </c:pt>
                <c:pt idx="3">
                  <c:v>поставщик1</c:v>
                </c:pt>
                <c:pt idx="4">
                  <c:v>поставщик2</c:v>
                </c:pt>
                <c:pt idx="5">
                  <c:v>поставщик3</c:v>
                </c:pt>
                <c:pt idx="6">
                  <c:v>Минимальная цена</c:v>
                </c:pt>
                <c:pt idx="7">
                  <c:v>Среднее арифметическое</c:v>
                </c:pt>
                <c:pt idx="8">
                  <c:v>Сред.квадр.откл. σ=</c:v>
                </c:pt>
                <c:pt idx="9">
                  <c:v>Коэфф вариации V=</c:v>
                </c:pt>
                <c:pt idx="10">
                  <c:v>Совокупность значений</c:v>
                </c:pt>
                <c:pt idx="11">
                  <c:v>Сумма</c:v>
                </c:pt>
              </c:strCache>
            </c:strRef>
          </c:cat>
          <c:val>
            <c:numRef>
              <c:f>Лист1!$B$20:$M$20</c:f>
              <c:numCache>
                <c:formatCode>General</c:formatCode>
                <c:ptCount val="12"/>
                <c:pt idx="11" formatCode="#\ ##0.00_р_.">
                  <c:v>693709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0C3-4490-9422-1CB23236A0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9686784"/>
        <c:axId val="45342016"/>
      </c:barChart>
      <c:catAx>
        <c:axId val="149686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ru-RU"/>
          </a:p>
        </c:txPr>
        <c:crossAx val="45342016"/>
        <c:crosses val="autoZero"/>
        <c:auto val="1"/>
        <c:lblAlgn val="ctr"/>
        <c:lblOffset val="100"/>
        <c:noMultiLvlLbl val="0"/>
      </c:catAx>
      <c:valAx>
        <c:axId val="45342016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numFmt formatCode="General" sourceLinked="0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ru-RU"/>
          </a:p>
        </c:txPr>
        <c:crossAx val="149686784"/>
        <c:crosses val="autoZero"/>
        <c:crossBetween val="between"/>
      </c:valAx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284040</xdr:colOff>
      <xdr:row>37</xdr:row>
      <xdr:rowOff>49320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>
  <a:themeElements>
    <a:clrScheme name="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">
      <a:majorFont>
        <a:latin typeface="Calibri"/>
        <a:ea typeface="Arial"/>
        <a:cs typeface="Arial"/>
      </a:majorFont>
      <a:minorFont>
        <a:latin typeface="Calibri"/>
        <a:ea typeface="Arial"/>
        <a:cs typeface="Arial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</a:ln>
        <a:ln w="25400">
          <a:solidFill>
            <a:schemeClr val="phClr"/>
          </a:solidFill>
        </a:ln>
        <a:ln w="38100">
          <a:solidFill>
            <a:schemeClr val="phClr"/>
          </a:solidFill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rgbClr val="000000"/>
        </a:solidFill>
        <a:solidFill>
          <a:srgbClr val="000000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"/>
  <sheetViews>
    <sheetView zoomScale="97" workbookViewId="0"/>
  </sheetViews>
  <sheetFormatPr defaultColWidth="8.5703125" defaultRowHeight="15" x14ac:dyDescent="0.25"/>
  <sheetData/>
  <pageMargins left="0.7" right="0.7" top="0.75" bottom="0.75" header="0.51181102362204689" footer="0.51181102362204689"/>
  <pageSetup paperSize="9" orientation="landscape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MJ22"/>
  <sheetViews>
    <sheetView zoomScale="85" workbookViewId="0">
      <selection activeCell="A22" sqref="A22:E22"/>
    </sheetView>
  </sheetViews>
  <sheetFormatPr defaultColWidth="9.140625" defaultRowHeight="15" x14ac:dyDescent="0.25"/>
  <cols>
    <col min="1" max="1" width="4.140625" style="1" customWidth="1"/>
    <col min="2" max="2" width="30.5703125" style="2" customWidth="1"/>
    <col min="3" max="3" width="9.85546875" style="2" customWidth="1"/>
    <col min="4" max="4" width="9.140625" style="2"/>
    <col min="5" max="5" width="20.5703125" style="3" customWidth="1"/>
    <col min="6" max="6" width="19.42578125" style="3" customWidth="1"/>
    <col min="7" max="7" width="19.7109375" style="3" customWidth="1"/>
    <col min="8" max="8" width="18.42578125" style="3" customWidth="1"/>
    <col min="9" max="9" width="18.7109375" style="3" customWidth="1"/>
    <col min="10" max="10" width="16.42578125" style="2" customWidth="1"/>
    <col min="11" max="11" width="10.28515625" style="2" customWidth="1"/>
    <col min="12" max="12" width="19.5703125" style="2" customWidth="1"/>
    <col min="13" max="13" width="16" style="3" customWidth="1"/>
    <col min="14" max="1024" width="9.140625" style="2"/>
  </cols>
  <sheetData>
    <row r="1" spans="1:14" ht="15.75" x14ac:dyDescent="0.25">
      <c r="A1" s="4"/>
      <c r="B1" s="5"/>
      <c r="C1" s="5"/>
      <c r="D1" s="5"/>
      <c r="E1" s="6"/>
      <c r="F1" s="6"/>
      <c r="G1" s="6"/>
      <c r="H1" s="6"/>
      <c r="I1" s="6"/>
      <c r="J1" s="5"/>
      <c r="K1" s="5"/>
      <c r="L1" s="7"/>
      <c r="M1" s="8" t="s">
        <v>0</v>
      </c>
    </row>
    <row r="2" spans="1:14" ht="15" customHeight="1" x14ac:dyDescent="0.25">
      <c r="A2" s="9"/>
      <c r="L2" s="57" t="s">
        <v>1</v>
      </c>
      <c r="M2" s="57"/>
    </row>
    <row r="3" spans="1:14" ht="15" customHeight="1" x14ac:dyDescent="0.25">
      <c r="A3" s="9"/>
      <c r="L3" s="58" t="s">
        <v>2</v>
      </c>
      <c r="M3" s="58"/>
    </row>
    <row r="4" spans="1:14" ht="30" customHeight="1" x14ac:dyDescent="0.25">
      <c r="A4" s="9"/>
      <c r="L4" s="59" t="s">
        <v>3</v>
      </c>
      <c r="M4" s="59"/>
    </row>
    <row r="5" spans="1:14" ht="39" customHeight="1" x14ac:dyDescent="0.25">
      <c r="A5" s="60" t="s">
        <v>4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</row>
    <row r="6" spans="1:14" ht="42.75" customHeight="1" x14ac:dyDescent="0.25">
      <c r="A6" s="61" t="s">
        <v>5</v>
      </c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</row>
    <row r="7" spans="1:14" ht="27.75" customHeight="1" x14ac:dyDescent="0.25">
      <c r="A7" s="10"/>
      <c r="E7" s="2"/>
      <c r="F7" s="2"/>
      <c r="G7" s="2"/>
      <c r="H7" s="2"/>
      <c r="I7" s="2"/>
      <c r="M7" s="11"/>
    </row>
    <row r="8" spans="1:14" ht="82.5" customHeight="1" x14ac:dyDescent="0.25">
      <c r="A8" s="55" t="s">
        <v>6</v>
      </c>
      <c r="B8" s="52" t="s">
        <v>7</v>
      </c>
      <c r="C8" s="52" t="s">
        <v>8</v>
      </c>
      <c r="D8" s="52"/>
      <c r="E8" s="13" t="s">
        <v>9</v>
      </c>
      <c r="F8" s="13" t="s">
        <v>10</v>
      </c>
      <c r="G8" s="13" t="s">
        <v>11</v>
      </c>
      <c r="H8" s="56" t="s">
        <v>12</v>
      </c>
      <c r="I8" s="56" t="s">
        <v>13</v>
      </c>
      <c r="J8" s="52" t="s">
        <v>14</v>
      </c>
      <c r="K8" s="52" t="s">
        <v>15</v>
      </c>
      <c r="L8" s="52" t="s">
        <v>16</v>
      </c>
      <c r="M8" s="53" t="s">
        <v>17</v>
      </c>
    </row>
    <row r="9" spans="1:14" ht="72.75" customHeight="1" x14ac:dyDescent="0.25">
      <c r="A9" s="55"/>
      <c r="B9" s="52"/>
      <c r="C9" s="12" t="s">
        <v>18</v>
      </c>
      <c r="D9" s="12" t="s">
        <v>19</v>
      </c>
      <c r="E9" s="14" t="s">
        <v>20</v>
      </c>
      <c r="F9" s="14" t="s">
        <v>20</v>
      </c>
      <c r="G9" s="14" t="s">
        <v>20</v>
      </c>
      <c r="H9" s="56"/>
      <c r="I9" s="56"/>
      <c r="J9" s="52"/>
      <c r="K9" s="52"/>
      <c r="L9" s="52"/>
      <c r="M9" s="53"/>
    </row>
    <row r="10" spans="1:14" s="15" customFormat="1" ht="15.75" x14ac:dyDescent="0.25">
      <c r="A10" s="16"/>
      <c r="B10" s="31" t="s">
        <v>25</v>
      </c>
      <c r="C10" s="16" t="s">
        <v>24</v>
      </c>
      <c r="D10" s="17">
        <v>1</v>
      </c>
      <c r="E10" s="32">
        <v>63249</v>
      </c>
      <c r="F10" s="32">
        <v>66000</v>
      </c>
      <c r="G10" s="32"/>
      <c r="H10" s="32">
        <v>63249</v>
      </c>
      <c r="I10" s="27"/>
      <c r="J10" s="16"/>
      <c r="K10" s="19"/>
      <c r="L10" s="16"/>
      <c r="M10" s="18">
        <f>D10*H10</f>
        <v>63249</v>
      </c>
      <c r="N10" s="20"/>
    </row>
    <row r="11" spans="1:14" s="15" customFormat="1" ht="15.75" x14ac:dyDescent="0.25">
      <c r="A11" s="16"/>
      <c r="B11" s="31" t="s">
        <v>26</v>
      </c>
      <c r="C11" s="16" t="s">
        <v>24</v>
      </c>
      <c r="D11" s="17">
        <v>1</v>
      </c>
      <c r="E11" s="32">
        <v>198950</v>
      </c>
      <c r="F11" s="32">
        <v>280000</v>
      </c>
      <c r="G11" s="32"/>
      <c r="H11" s="32">
        <v>198950</v>
      </c>
      <c r="I11" s="27"/>
      <c r="J11" s="16"/>
      <c r="K11" s="19"/>
      <c r="L11" s="16"/>
      <c r="M11" s="18">
        <f t="shared" ref="M11:M19" si="0">D11*H11</f>
        <v>198950</v>
      </c>
      <c r="N11" s="20"/>
    </row>
    <row r="12" spans="1:14" s="15" customFormat="1" ht="15.75" x14ac:dyDescent="0.25">
      <c r="A12" s="16"/>
      <c r="B12" s="31" t="s">
        <v>27</v>
      </c>
      <c r="C12" s="16" t="s">
        <v>24</v>
      </c>
      <c r="D12" s="17">
        <v>1</v>
      </c>
      <c r="E12" s="32">
        <v>95241</v>
      </c>
      <c r="F12" s="32">
        <v>115000</v>
      </c>
      <c r="G12" s="32"/>
      <c r="H12" s="32">
        <v>95241</v>
      </c>
      <c r="I12" s="27"/>
      <c r="J12" s="16"/>
      <c r="K12" s="19"/>
      <c r="L12" s="16"/>
      <c r="M12" s="18">
        <f t="shared" si="0"/>
        <v>95241</v>
      </c>
      <c r="N12" s="20"/>
    </row>
    <row r="13" spans="1:14" s="15" customFormat="1" ht="15.75" x14ac:dyDescent="0.25">
      <c r="A13" s="16"/>
      <c r="B13" s="31" t="s">
        <v>28</v>
      </c>
      <c r="C13" s="16" t="s">
        <v>24</v>
      </c>
      <c r="D13" s="17">
        <v>1</v>
      </c>
      <c r="E13" s="32">
        <v>29899</v>
      </c>
      <c r="F13" s="32">
        <v>51000</v>
      </c>
      <c r="G13" s="32"/>
      <c r="H13" s="32">
        <v>29899</v>
      </c>
      <c r="I13" s="27"/>
      <c r="J13" s="16"/>
      <c r="K13" s="19"/>
      <c r="L13" s="16"/>
      <c r="M13" s="18">
        <f t="shared" si="0"/>
        <v>29899</v>
      </c>
      <c r="N13" s="20"/>
    </row>
    <row r="14" spans="1:14" s="15" customFormat="1" ht="15.75" x14ac:dyDescent="0.25">
      <c r="A14" s="16"/>
      <c r="B14" s="31" t="s">
        <v>23</v>
      </c>
      <c r="C14" s="16" t="s">
        <v>24</v>
      </c>
      <c r="D14" s="17">
        <v>9</v>
      </c>
      <c r="E14" s="32">
        <v>14526</v>
      </c>
      <c r="F14" s="32">
        <v>23000</v>
      </c>
      <c r="G14" s="32"/>
      <c r="H14" s="32">
        <v>14526</v>
      </c>
      <c r="I14" s="27"/>
      <c r="J14" s="16"/>
      <c r="K14" s="19"/>
      <c r="L14" s="16"/>
      <c r="M14" s="18">
        <f t="shared" si="0"/>
        <v>130734</v>
      </c>
      <c r="N14" s="20"/>
    </row>
    <row r="15" spans="1:14" s="15" customFormat="1" ht="15.75" x14ac:dyDescent="0.25">
      <c r="A15" s="16"/>
      <c r="B15" s="31" t="s">
        <v>29</v>
      </c>
      <c r="C15" s="16" t="s">
        <v>24</v>
      </c>
      <c r="D15" s="17">
        <v>1</v>
      </c>
      <c r="E15" s="32">
        <v>18474</v>
      </c>
      <c r="F15" s="32">
        <v>21800</v>
      </c>
      <c r="G15" s="32"/>
      <c r="H15" s="32">
        <v>18474</v>
      </c>
      <c r="I15" s="27"/>
      <c r="J15" s="16"/>
      <c r="K15" s="19"/>
      <c r="L15" s="16"/>
      <c r="M15" s="18">
        <f t="shared" si="0"/>
        <v>18474</v>
      </c>
      <c r="N15" s="20"/>
    </row>
    <row r="16" spans="1:14" s="15" customFormat="1" ht="15.75" x14ac:dyDescent="0.25">
      <c r="A16" s="16"/>
      <c r="B16" s="31" t="s">
        <v>30</v>
      </c>
      <c r="C16" s="16" t="s">
        <v>24</v>
      </c>
      <c r="D16" s="17">
        <v>1</v>
      </c>
      <c r="E16" s="32">
        <v>42895</v>
      </c>
      <c r="F16" s="32">
        <v>53000</v>
      </c>
      <c r="G16" s="32"/>
      <c r="H16" s="32">
        <v>42895</v>
      </c>
      <c r="I16" s="27"/>
      <c r="J16" s="16"/>
      <c r="K16" s="19"/>
      <c r="L16" s="16"/>
      <c r="M16" s="18">
        <f t="shared" si="0"/>
        <v>42895</v>
      </c>
      <c r="N16" s="20"/>
    </row>
    <row r="17" spans="1:14" s="15" customFormat="1" ht="15.75" x14ac:dyDescent="0.25">
      <c r="A17" s="16"/>
      <c r="B17" s="31" t="s">
        <v>31</v>
      </c>
      <c r="C17" s="16" t="s">
        <v>24</v>
      </c>
      <c r="D17" s="17">
        <v>1</v>
      </c>
      <c r="E17" s="32">
        <v>760</v>
      </c>
      <c r="F17" s="32">
        <v>890</v>
      </c>
      <c r="G17" s="32"/>
      <c r="H17" s="32">
        <v>760</v>
      </c>
      <c r="I17" s="27"/>
      <c r="J17" s="16"/>
      <c r="K17" s="19"/>
      <c r="L17" s="16"/>
      <c r="M17" s="18">
        <f t="shared" si="0"/>
        <v>760</v>
      </c>
      <c r="N17" s="20"/>
    </row>
    <row r="18" spans="1:14" s="15" customFormat="1" ht="15.75" x14ac:dyDescent="0.25">
      <c r="A18" s="16"/>
      <c r="B18" s="31" t="s">
        <v>32</v>
      </c>
      <c r="C18" s="16" t="s">
        <v>24</v>
      </c>
      <c r="D18" s="17">
        <v>1</v>
      </c>
      <c r="E18" s="32">
        <v>81618</v>
      </c>
      <c r="F18" s="32">
        <v>87000</v>
      </c>
      <c r="G18" s="32"/>
      <c r="H18" s="32">
        <v>81618</v>
      </c>
      <c r="I18" s="27"/>
      <c r="J18" s="16"/>
      <c r="K18" s="19"/>
      <c r="L18" s="16"/>
      <c r="M18" s="18">
        <f t="shared" si="0"/>
        <v>81618</v>
      </c>
      <c r="N18" s="20"/>
    </row>
    <row r="19" spans="1:14" s="15" customFormat="1" ht="15.75" x14ac:dyDescent="0.25">
      <c r="A19" s="25"/>
      <c r="B19" s="31" t="s">
        <v>33</v>
      </c>
      <c r="C19" s="16" t="s">
        <v>24</v>
      </c>
      <c r="D19" s="26">
        <v>1</v>
      </c>
      <c r="E19" s="33">
        <v>31889</v>
      </c>
      <c r="F19" s="33">
        <v>43000</v>
      </c>
      <c r="G19" s="33"/>
      <c r="H19" s="33">
        <v>31889</v>
      </c>
      <c r="I19" s="27"/>
      <c r="J19" s="16"/>
      <c r="K19" s="28"/>
      <c r="L19" s="29"/>
      <c r="M19" s="18">
        <f t="shared" si="0"/>
        <v>31889</v>
      </c>
      <c r="N19" s="20"/>
    </row>
    <row r="20" spans="1:14" ht="15.75" customHeight="1" x14ac:dyDescent="0.25">
      <c r="A20" s="54" t="s">
        <v>21</v>
      </c>
      <c r="B20" s="54"/>
      <c r="C20" s="54"/>
      <c r="D20" s="54"/>
      <c r="E20" s="54"/>
      <c r="F20" s="54"/>
      <c r="G20" s="54"/>
      <c r="H20" s="54"/>
      <c r="I20" s="54"/>
      <c r="J20" s="54"/>
      <c r="K20" s="54"/>
      <c r="L20" s="54"/>
      <c r="M20" s="30">
        <f>SUM(M10:M19)</f>
        <v>693709</v>
      </c>
    </row>
    <row r="21" spans="1:14" x14ac:dyDescent="0.25">
      <c r="A21" s="9"/>
      <c r="M21" s="21"/>
    </row>
    <row r="22" spans="1:14" ht="46.5" customHeight="1" x14ac:dyDescent="0.25">
      <c r="A22" s="51" t="s">
        <v>22</v>
      </c>
      <c r="B22" s="51"/>
      <c r="C22" s="51"/>
      <c r="D22" s="51"/>
      <c r="E22" s="51"/>
      <c r="F22" s="22"/>
      <c r="G22" s="22"/>
      <c r="H22" s="22"/>
      <c r="I22" s="22"/>
      <c r="J22" s="23"/>
      <c r="K22" s="23"/>
      <c r="L22" s="23"/>
      <c r="M22" s="24"/>
    </row>
  </sheetData>
  <mergeCells count="16">
    <mergeCell ref="L2:M2"/>
    <mergeCell ref="L3:M3"/>
    <mergeCell ref="L4:M4"/>
    <mergeCell ref="A5:M5"/>
    <mergeCell ref="A6:M6"/>
    <mergeCell ref="A22:E22"/>
    <mergeCell ref="J8:J9"/>
    <mergeCell ref="K8:K9"/>
    <mergeCell ref="L8:L9"/>
    <mergeCell ref="M8:M9"/>
    <mergeCell ref="A20:L20"/>
    <mergeCell ref="A8:A9"/>
    <mergeCell ref="B8:B9"/>
    <mergeCell ref="C8:D8"/>
    <mergeCell ref="H8:H9"/>
    <mergeCell ref="I8:I9"/>
  </mergeCells>
  <conditionalFormatting sqref="L10:L19">
    <cfRule type="containsText" dxfId="5" priority="2" operator="containsText" text="НЕ">
      <formula>NOT(ISERROR(SEARCH("НЕ",L10)))</formula>
    </cfRule>
    <cfRule type="containsText" dxfId="4" priority="6" operator="containsText" text="ОДНОРОДНЫЕ">
      <formula>NOT(ISERROR(SEARCH("ОДНОРОДНЫЕ",L10)))</formula>
    </cfRule>
    <cfRule type="containsText" dxfId="3" priority="7" operator="containsText" text="НЕОДНОРОДНЫЕ">
      <formula>NOT(ISERROR(SEARCH("НЕОДНОРОДНЫЕ",L10)))</formula>
    </cfRule>
  </conditionalFormatting>
  <pageMargins left="0.70833333333333315" right="0.70833333333333315" top="0.74791666666666701" bottom="0.74791666666666701" header="0.51181102362204689" footer="0.51181102362204689"/>
  <pageSetup paperSize="9" orientation="landscape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Q819"/>
  <sheetViews>
    <sheetView tabSelected="1" zoomScale="91" zoomScaleNormal="91" workbookViewId="0">
      <selection activeCell="N10" sqref="N10"/>
    </sheetView>
  </sheetViews>
  <sheetFormatPr defaultRowHeight="12.75" x14ac:dyDescent="0.25"/>
  <cols>
    <col min="1" max="1" width="4.28515625" style="37" customWidth="1"/>
    <col min="2" max="2" width="18.140625" style="34" customWidth="1"/>
    <col min="3" max="3" width="6.42578125" style="41" customWidth="1"/>
    <col min="4" max="4" width="4.7109375" style="41" customWidth="1"/>
    <col min="5" max="5" width="13.85546875" style="41" customWidth="1"/>
    <col min="6" max="6" width="13.85546875" style="34" customWidth="1"/>
    <col min="7" max="7" width="14.140625" style="34" customWidth="1"/>
    <col min="8" max="8" width="13.28515625" style="34" customWidth="1"/>
    <col min="9" max="9" width="11.28515625" style="34" customWidth="1"/>
    <col min="10" max="10" width="14.28515625" style="34" customWidth="1"/>
    <col min="11" max="11" width="12.7109375" style="34" customWidth="1"/>
    <col min="12" max="16384" width="9.140625" style="34"/>
  </cols>
  <sheetData>
    <row r="1" spans="1:147" ht="85.5" customHeight="1" x14ac:dyDescent="0.25">
      <c r="A1" s="69" t="s">
        <v>43</v>
      </c>
      <c r="B1" s="69"/>
      <c r="C1" s="69"/>
      <c r="D1" s="69"/>
      <c r="E1" s="69"/>
      <c r="F1" s="69"/>
      <c r="G1" s="69"/>
      <c r="H1" s="69"/>
      <c r="I1" s="69"/>
      <c r="J1" s="69"/>
      <c r="K1" s="69"/>
    </row>
    <row r="2" spans="1:147" ht="20.25" customHeight="1" x14ac:dyDescent="0.25">
      <c r="A2" s="70" t="s">
        <v>6</v>
      </c>
      <c r="B2" s="70" t="s">
        <v>7</v>
      </c>
      <c r="C2" s="70" t="s">
        <v>35</v>
      </c>
      <c r="D2" s="70" t="s">
        <v>19</v>
      </c>
      <c r="E2" s="67" t="s">
        <v>36</v>
      </c>
      <c r="F2" s="68"/>
      <c r="G2" s="68"/>
      <c r="H2" s="70" t="s">
        <v>34</v>
      </c>
      <c r="I2" s="70" t="s">
        <v>37</v>
      </c>
      <c r="J2" s="70" t="s">
        <v>42</v>
      </c>
      <c r="K2" s="73" t="s">
        <v>38</v>
      </c>
    </row>
    <row r="3" spans="1:147" s="36" customFormat="1" ht="30" customHeight="1" x14ac:dyDescent="0.25">
      <c r="A3" s="71"/>
      <c r="B3" s="71"/>
      <c r="C3" s="71"/>
      <c r="D3" s="71"/>
      <c r="E3" s="35" t="s">
        <v>39</v>
      </c>
      <c r="F3" s="35" t="s">
        <v>40</v>
      </c>
      <c r="G3" s="35" t="s">
        <v>41</v>
      </c>
      <c r="H3" s="71"/>
      <c r="I3" s="71"/>
      <c r="J3" s="71"/>
      <c r="K3" s="73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  <c r="AP3" s="34"/>
      <c r="AQ3" s="34"/>
      <c r="AR3" s="34"/>
      <c r="AS3" s="34"/>
      <c r="AT3" s="34"/>
      <c r="AU3" s="34"/>
      <c r="AV3" s="34"/>
      <c r="AW3" s="34"/>
      <c r="AX3" s="34"/>
      <c r="AY3" s="34"/>
      <c r="AZ3" s="34"/>
      <c r="BA3" s="34"/>
      <c r="BB3" s="34"/>
      <c r="BC3" s="34"/>
      <c r="BD3" s="34"/>
      <c r="BE3" s="34"/>
      <c r="BF3" s="34"/>
      <c r="BG3" s="34"/>
      <c r="BH3" s="34"/>
      <c r="BI3" s="34"/>
      <c r="BJ3" s="34"/>
      <c r="BK3" s="34"/>
      <c r="BL3" s="34"/>
      <c r="BM3" s="34"/>
      <c r="BN3" s="34"/>
      <c r="BO3" s="34"/>
      <c r="BP3" s="34"/>
      <c r="BQ3" s="34"/>
      <c r="BR3" s="34"/>
      <c r="BS3" s="34"/>
      <c r="BT3" s="34"/>
      <c r="BU3" s="34"/>
      <c r="BV3" s="34"/>
      <c r="BW3" s="34"/>
      <c r="BX3" s="34"/>
      <c r="BY3" s="34"/>
      <c r="BZ3" s="34"/>
      <c r="CA3" s="34"/>
      <c r="CB3" s="34"/>
      <c r="CC3" s="34"/>
      <c r="CD3" s="34"/>
      <c r="CE3" s="34"/>
      <c r="CF3" s="34"/>
      <c r="CG3" s="34"/>
      <c r="CH3" s="34"/>
      <c r="CI3" s="34"/>
      <c r="CJ3" s="34"/>
      <c r="CK3" s="34"/>
      <c r="CL3" s="34"/>
      <c r="CM3" s="34"/>
      <c r="CN3" s="34"/>
      <c r="CO3" s="34"/>
      <c r="CP3" s="34"/>
      <c r="CQ3" s="34"/>
      <c r="CR3" s="34"/>
      <c r="CS3" s="34"/>
      <c r="CT3" s="34"/>
      <c r="CU3" s="34"/>
      <c r="CV3" s="34"/>
      <c r="CW3" s="34"/>
      <c r="CX3" s="34"/>
      <c r="CY3" s="34"/>
      <c r="CZ3" s="34"/>
      <c r="DA3" s="34"/>
      <c r="DB3" s="34"/>
      <c r="DC3" s="34"/>
      <c r="DD3" s="34"/>
      <c r="DE3" s="34"/>
      <c r="DF3" s="34"/>
      <c r="DG3" s="34"/>
      <c r="DH3" s="34"/>
      <c r="DI3" s="34"/>
      <c r="DJ3" s="34"/>
      <c r="DK3" s="34"/>
      <c r="DL3" s="34"/>
      <c r="DM3" s="34"/>
      <c r="DN3" s="34"/>
      <c r="DO3" s="34"/>
      <c r="DP3" s="34"/>
      <c r="DQ3" s="34"/>
      <c r="DR3" s="34"/>
      <c r="DS3" s="34"/>
      <c r="DT3" s="34"/>
      <c r="DU3" s="34"/>
      <c r="DV3" s="34"/>
      <c r="DW3" s="34"/>
      <c r="DX3" s="34"/>
      <c r="DY3" s="34"/>
      <c r="DZ3" s="34"/>
      <c r="EA3" s="34"/>
      <c r="EB3" s="34"/>
      <c r="EC3" s="34"/>
      <c r="ED3" s="34"/>
      <c r="EE3" s="34"/>
      <c r="EF3" s="34"/>
      <c r="EG3" s="34"/>
      <c r="EH3" s="34"/>
      <c r="EI3" s="34"/>
      <c r="EJ3" s="34"/>
      <c r="EK3" s="34"/>
      <c r="EL3" s="34"/>
      <c r="EM3" s="34"/>
      <c r="EN3" s="34"/>
      <c r="EO3" s="34"/>
      <c r="EP3" s="34"/>
      <c r="EQ3" s="34"/>
    </row>
    <row r="4" spans="1:147" s="36" customFormat="1" ht="64.5" customHeight="1" x14ac:dyDescent="0.25">
      <c r="A4" s="72"/>
      <c r="B4" s="72"/>
      <c r="C4" s="72"/>
      <c r="D4" s="72"/>
      <c r="E4" s="42" t="s">
        <v>62</v>
      </c>
      <c r="F4" s="42" t="s">
        <v>63</v>
      </c>
      <c r="G4" s="42" t="s">
        <v>64</v>
      </c>
      <c r="H4" s="72"/>
      <c r="I4" s="72"/>
      <c r="J4" s="72"/>
      <c r="K4" s="73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  <c r="AP4" s="34"/>
      <c r="AQ4" s="34"/>
      <c r="AR4" s="34"/>
      <c r="AS4" s="34"/>
      <c r="AT4" s="34"/>
      <c r="AU4" s="34"/>
      <c r="AV4" s="34"/>
      <c r="AW4" s="34"/>
      <c r="AX4" s="34"/>
      <c r="AY4" s="34"/>
      <c r="AZ4" s="34"/>
      <c r="BA4" s="34"/>
      <c r="BB4" s="34"/>
      <c r="BC4" s="34"/>
      <c r="BD4" s="34"/>
      <c r="BE4" s="34"/>
      <c r="BF4" s="34"/>
      <c r="BG4" s="34"/>
      <c r="BH4" s="34"/>
      <c r="BI4" s="34"/>
      <c r="BJ4" s="34"/>
      <c r="BK4" s="34"/>
      <c r="BL4" s="34"/>
      <c r="BM4" s="34"/>
      <c r="BN4" s="34"/>
      <c r="BO4" s="34"/>
      <c r="BP4" s="34"/>
      <c r="BQ4" s="34"/>
      <c r="BR4" s="34"/>
      <c r="BS4" s="34"/>
      <c r="BT4" s="34"/>
      <c r="BU4" s="34"/>
      <c r="BV4" s="34"/>
      <c r="BW4" s="34"/>
      <c r="BX4" s="34"/>
      <c r="BY4" s="34"/>
      <c r="BZ4" s="34"/>
      <c r="CA4" s="34"/>
      <c r="CB4" s="34"/>
      <c r="CC4" s="34"/>
      <c r="CD4" s="34"/>
      <c r="CE4" s="34"/>
      <c r="CF4" s="34"/>
      <c r="CG4" s="34"/>
      <c r="CH4" s="34"/>
      <c r="CI4" s="34"/>
      <c r="CJ4" s="34"/>
      <c r="CK4" s="34"/>
      <c r="CL4" s="34"/>
      <c r="CM4" s="34"/>
      <c r="CN4" s="34"/>
      <c r="CO4" s="34"/>
      <c r="CP4" s="34"/>
      <c r="CQ4" s="34"/>
      <c r="CR4" s="34"/>
      <c r="CS4" s="34"/>
      <c r="CT4" s="34"/>
      <c r="CU4" s="34"/>
      <c r="CV4" s="34"/>
      <c r="CW4" s="34"/>
      <c r="CX4" s="34"/>
      <c r="CY4" s="34"/>
      <c r="CZ4" s="34"/>
      <c r="DA4" s="34"/>
      <c r="DB4" s="34"/>
      <c r="DC4" s="34"/>
      <c r="DD4" s="34"/>
      <c r="DE4" s="34"/>
      <c r="DF4" s="34"/>
      <c r="DG4" s="34"/>
      <c r="DH4" s="34"/>
      <c r="DI4" s="34"/>
      <c r="DJ4" s="34"/>
      <c r="DK4" s="34"/>
      <c r="DL4" s="34"/>
      <c r="DM4" s="34"/>
      <c r="DN4" s="34"/>
      <c r="DO4" s="34"/>
      <c r="DP4" s="34"/>
      <c r="DQ4" s="34"/>
      <c r="DR4" s="34"/>
      <c r="DS4" s="34"/>
      <c r="DT4" s="34"/>
      <c r="DU4" s="34"/>
      <c r="DV4" s="34"/>
      <c r="DW4" s="34"/>
      <c r="DX4" s="34"/>
      <c r="DY4" s="34"/>
      <c r="DZ4" s="34"/>
      <c r="EA4" s="34"/>
      <c r="EB4" s="34"/>
      <c r="EC4" s="34"/>
      <c r="ED4" s="34"/>
      <c r="EE4" s="34"/>
      <c r="EF4" s="34"/>
      <c r="EG4" s="34"/>
      <c r="EH4" s="34"/>
      <c r="EI4" s="34"/>
      <c r="EJ4" s="34"/>
      <c r="EK4" s="34"/>
      <c r="EL4" s="34"/>
      <c r="EM4" s="34"/>
      <c r="EN4" s="34"/>
      <c r="EO4" s="34"/>
      <c r="EP4" s="34"/>
      <c r="EQ4" s="34"/>
    </row>
    <row r="5" spans="1:147" s="36" customFormat="1" ht="51.75" customHeight="1" x14ac:dyDescent="0.25">
      <c r="A5" s="46">
        <v>1</v>
      </c>
      <c r="B5" s="44" t="s">
        <v>44</v>
      </c>
      <c r="C5" s="44" t="s">
        <v>60</v>
      </c>
      <c r="D5" s="44">
        <v>1</v>
      </c>
      <c r="E5" s="48">
        <v>2500</v>
      </c>
      <c r="F5" s="48">
        <v>2750</v>
      </c>
      <c r="G5" s="48">
        <v>3000</v>
      </c>
      <c r="H5" s="45">
        <f t="shared" ref="H5:H21" si="0">E5</f>
        <v>2500</v>
      </c>
      <c r="I5" s="45">
        <f t="shared" ref="I5:I21" si="1">AVERAGE(E5:G5)</f>
        <v>2750</v>
      </c>
      <c r="J5" s="45">
        <f t="shared" ref="J5:J21" si="2">H5</f>
        <v>2500</v>
      </c>
      <c r="K5" s="49">
        <f t="shared" ref="K5:K21" si="3">J5*D5</f>
        <v>2500</v>
      </c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  <c r="AM5" s="34"/>
      <c r="AN5" s="34"/>
      <c r="AO5" s="34"/>
      <c r="AP5" s="34"/>
      <c r="AQ5" s="34"/>
      <c r="AR5" s="34"/>
      <c r="AS5" s="34"/>
      <c r="AT5" s="34"/>
      <c r="AU5" s="34"/>
      <c r="AV5" s="34"/>
      <c r="AW5" s="34"/>
      <c r="AX5" s="34"/>
      <c r="AY5" s="34"/>
      <c r="AZ5" s="34"/>
      <c r="BA5" s="34"/>
      <c r="BB5" s="34"/>
      <c r="BC5" s="34"/>
      <c r="BD5" s="34"/>
      <c r="BE5" s="34"/>
      <c r="BF5" s="34"/>
      <c r="BG5" s="34"/>
      <c r="BH5" s="34"/>
      <c r="BI5" s="34"/>
      <c r="BJ5" s="34"/>
      <c r="BK5" s="34"/>
      <c r="BL5" s="34"/>
      <c r="BM5" s="34"/>
      <c r="BN5" s="34"/>
      <c r="BO5" s="34"/>
      <c r="BP5" s="34"/>
      <c r="BQ5" s="34"/>
      <c r="BR5" s="34"/>
      <c r="BS5" s="34"/>
      <c r="BT5" s="34"/>
      <c r="BU5" s="34"/>
      <c r="BV5" s="34"/>
      <c r="BW5" s="34"/>
      <c r="BX5" s="34"/>
      <c r="BY5" s="34"/>
      <c r="BZ5" s="34"/>
      <c r="CA5" s="34"/>
      <c r="CB5" s="34"/>
      <c r="CC5" s="34"/>
      <c r="CD5" s="34"/>
      <c r="CE5" s="34"/>
      <c r="CF5" s="34"/>
      <c r="CG5" s="34"/>
      <c r="CH5" s="34"/>
      <c r="CI5" s="34"/>
      <c r="CJ5" s="34"/>
      <c r="CK5" s="34"/>
      <c r="CL5" s="34"/>
      <c r="CM5" s="34"/>
      <c r="CN5" s="34"/>
      <c r="CO5" s="34"/>
      <c r="CP5" s="34"/>
      <c r="CQ5" s="34"/>
      <c r="CR5" s="34"/>
      <c r="CS5" s="34"/>
      <c r="CT5" s="34"/>
      <c r="CU5" s="34"/>
      <c r="CV5" s="34"/>
      <c r="CW5" s="34"/>
      <c r="CX5" s="34"/>
      <c r="CY5" s="34"/>
      <c r="CZ5" s="34"/>
      <c r="DA5" s="34"/>
      <c r="DB5" s="34"/>
      <c r="DC5" s="34"/>
      <c r="DD5" s="34"/>
      <c r="DE5" s="34"/>
      <c r="DF5" s="34"/>
      <c r="DG5" s="34"/>
      <c r="DH5" s="34"/>
      <c r="DI5" s="34"/>
      <c r="DJ5" s="34"/>
      <c r="DK5" s="34"/>
      <c r="DL5" s="34"/>
      <c r="DM5" s="34"/>
      <c r="DN5" s="34"/>
      <c r="DO5" s="34"/>
      <c r="DP5" s="34"/>
      <c r="DQ5" s="34"/>
      <c r="DR5" s="34"/>
      <c r="DS5" s="34"/>
      <c r="DT5" s="34"/>
      <c r="DU5" s="34"/>
      <c r="DV5" s="34"/>
      <c r="DW5" s="34"/>
      <c r="DX5" s="34"/>
      <c r="DY5" s="34"/>
      <c r="DZ5" s="34"/>
      <c r="EA5" s="34"/>
      <c r="EB5" s="34"/>
      <c r="EC5" s="34"/>
      <c r="ED5" s="34"/>
      <c r="EE5" s="34"/>
      <c r="EF5" s="34"/>
      <c r="EG5" s="34"/>
      <c r="EH5" s="34"/>
      <c r="EI5" s="34"/>
      <c r="EJ5" s="34"/>
      <c r="EK5" s="34"/>
      <c r="EL5" s="34"/>
      <c r="EM5" s="34"/>
      <c r="EN5" s="34"/>
      <c r="EO5" s="34"/>
      <c r="EP5" s="34"/>
      <c r="EQ5" s="34"/>
    </row>
    <row r="6" spans="1:147" s="36" customFormat="1" ht="52.5" customHeight="1" x14ac:dyDescent="0.25">
      <c r="A6" s="46">
        <v>2</v>
      </c>
      <c r="B6" s="44" t="s">
        <v>47</v>
      </c>
      <c r="C6" s="44" t="s">
        <v>60</v>
      </c>
      <c r="D6" s="44">
        <v>1</v>
      </c>
      <c r="E6" s="48">
        <v>1500</v>
      </c>
      <c r="F6" s="48">
        <v>1650</v>
      </c>
      <c r="G6" s="48">
        <v>1800</v>
      </c>
      <c r="H6" s="45">
        <f t="shared" si="0"/>
        <v>1500</v>
      </c>
      <c r="I6" s="45">
        <f t="shared" si="1"/>
        <v>1650</v>
      </c>
      <c r="J6" s="45">
        <f t="shared" si="2"/>
        <v>1500</v>
      </c>
      <c r="K6" s="49">
        <f t="shared" si="3"/>
        <v>1500</v>
      </c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4"/>
      <c r="AL6" s="34"/>
      <c r="AM6" s="34"/>
      <c r="AN6" s="34"/>
      <c r="AO6" s="34"/>
      <c r="AP6" s="34"/>
      <c r="AQ6" s="34"/>
      <c r="AR6" s="34"/>
      <c r="AS6" s="34"/>
      <c r="AT6" s="34"/>
      <c r="AU6" s="34"/>
      <c r="AV6" s="34"/>
      <c r="AW6" s="34"/>
      <c r="AX6" s="34"/>
      <c r="AY6" s="34"/>
      <c r="AZ6" s="34"/>
      <c r="BA6" s="34"/>
      <c r="BB6" s="34"/>
      <c r="BC6" s="34"/>
      <c r="BD6" s="34"/>
      <c r="BE6" s="34"/>
      <c r="BF6" s="34"/>
      <c r="BG6" s="34"/>
      <c r="BH6" s="34"/>
      <c r="BI6" s="34"/>
      <c r="BJ6" s="34"/>
      <c r="BK6" s="34"/>
      <c r="BL6" s="34"/>
      <c r="BM6" s="34"/>
      <c r="BN6" s="34"/>
      <c r="BO6" s="34"/>
      <c r="BP6" s="34"/>
      <c r="BQ6" s="34"/>
      <c r="BR6" s="34"/>
      <c r="BS6" s="34"/>
      <c r="BT6" s="34"/>
      <c r="BU6" s="34"/>
      <c r="BV6" s="34"/>
      <c r="BW6" s="34"/>
      <c r="BX6" s="34"/>
      <c r="BY6" s="34"/>
      <c r="BZ6" s="34"/>
      <c r="CA6" s="34"/>
      <c r="CB6" s="34"/>
      <c r="CC6" s="34"/>
      <c r="CD6" s="34"/>
      <c r="CE6" s="34"/>
      <c r="CF6" s="34"/>
      <c r="CG6" s="34"/>
      <c r="CH6" s="34"/>
      <c r="CI6" s="34"/>
      <c r="CJ6" s="34"/>
      <c r="CK6" s="34"/>
      <c r="CL6" s="34"/>
      <c r="CM6" s="34"/>
      <c r="CN6" s="34"/>
      <c r="CO6" s="34"/>
      <c r="CP6" s="34"/>
      <c r="CQ6" s="34"/>
      <c r="CR6" s="34"/>
      <c r="CS6" s="34"/>
      <c r="CT6" s="34"/>
      <c r="CU6" s="34"/>
      <c r="CV6" s="34"/>
      <c r="CW6" s="34"/>
      <c r="CX6" s="34"/>
      <c r="CY6" s="34"/>
      <c r="CZ6" s="34"/>
      <c r="DA6" s="34"/>
      <c r="DB6" s="34"/>
      <c r="DC6" s="34"/>
      <c r="DD6" s="34"/>
      <c r="DE6" s="34"/>
      <c r="DF6" s="34"/>
      <c r="DG6" s="34"/>
      <c r="DH6" s="34"/>
      <c r="DI6" s="34"/>
      <c r="DJ6" s="34"/>
      <c r="DK6" s="34"/>
      <c r="DL6" s="34"/>
      <c r="DM6" s="34"/>
      <c r="DN6" s="34"/>
      <c r="DO6" s="34"/>
      <c r="DP6" s="34"/>
      <c r="DQ6" s="34"/>
      <c r="DR6" s="34"/>
      <c r="DS6" s="34"/>
      <c r="DT6" s="34"/>
      <c r="DU6" s="34"/>
      <c r="DV6" s="34"/>
      <c r="DW6" s="34"/>
      <c r="DX6" s="34"/>
      <c r="DY6" s="34"/>
      <c r="DZ6" s="34"/>
      <c r="EA6" s="34"/>
      <c r="EB6" s="34"/>
      <c r="EC6" s="34"/>
      <c r="ED6" s="34"/>
      <c r="EE6" s="34"/>
      <c r="EF6" s="34"/>
      <c r="EG6" s="34"/>
      <c r="EH6" s="34"/>
      <c r="EI6" s="34"/>
      <c r="EJ6" s="34"/>
      <c r="EK6" s="34"/>
      <c r="EL6" s="34"/>
      <c r="EM6" s="34"/>
      <c r="EN6" s="34"/>
      <c r="EO6" s="34"/>
      <c r="EP6" s="34"/>
      <c r="EQ6" s="34"/>
    </row>
    <row r="7" spans="1:147" s="36" customFormat="1" ht="37.5" customHeight="1" x14ac:dyDescent="0.25">
      <c r="A7" s="46">
        <v>3</v>
      </c>
      <c r="B7" s="44" t="s">
        <v>61</v>
      </c>
      <c r="C7" s="44" t="s">
        <v>60</v>
      </c>
      <c r="D7" s="44">
        <v>2</v>
      </c>
      <c r="E7" s="48">
        <v>1300</v>
      </c>
      <c r="F7" s="48">
        <v>1430</v>
      </c>
      <c r="G7" s="48">
        <v>1560</v>
      </c>
      <c r="H7" s="45">
        <f t="shared" si="0"/>
        <v>1300</v>
      </c>
      <c r="I7" s="45">
        <f t="shared" si="1"/>
        <v>1430</v>
      </c>
      <c r="J7" s="45">
        <f t="shared" si="2"/>
        <v>1300</v>
      </c>
      <c r="K7" s="49">
        <f t="shared" si="3"/>
        <v>2600</v>
      </c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4"/>
      <c r="AI7" s="34"/>
      <c r="AJ7" s="34"/>
      <c r="AK7" s="34"/>
      <c r="AL7" s="34"/>
      <c r="AM7" s="34"/>
      <c r="AN7" s="34"/>
      <c r="AO7" s="34"/>
      <c r="AP7" s="34"/>
      <c r="AQ7" s="34"/>
      <c r="AR7" s="34"/>
      <c r="AS7" s="34"/>
      <c r="AT7" s="34"/>
      <c r="AU7" s="34"/>
      <c r="AV7" s="34"/>
      <c r="AW7" s="34"/>
      <c r="AX7" s="34"/>
      <c r="AY7" s="34"/>
      <c r="AZ7" s="34"/>
      <c r="BA7" s="34"/>
      <c r="BB7" s="34"/>
      <c r="BC7" s="34"/>
      <c r="BD7" s="34"/>
      <c r="BE7" s="34"/>
      <c r="BF7" s="34"/>
      <c r="BG7" s="34"/>
      <c r="BH7" s="34"/>
      <c r="BI7" s="34"/>
      <c r="BJ7" s="34"/>
      <c r="BK7" s="34"/>
      <c r="BL7" s="34"/>
      <c r="BM7" s="34"/>
      <c r="BN7" s="34"/>
      <c r="BO7" s="34"/>
      <c r="BP7" s="34"/>
      <c r="BQ7" s="34"/>
      <c r="BR7" s="34"/>
      <c r="BS7" s="34"/>
      <c r="BT7" s="34"/>
      <c r="BU7" s="34"/>
      <c r="BV7" s="34"/>
      <c r="BW7" s="34"/>
      <c r="BX7" s="34"/>
      <c r="BY7" s="34"/>
      <c r="BZ7" s="34"/>
      <c r="CA7" s="34"/>
      <c r="CB7" s="34"/>
      <c r="CC7" s="34"/>
      <c r="CD7" s="34"/>
      <c r="CE7" s="34"/>
      <c r="CF7" s="34"/>
      <c r="CG7" s="34"/>
      <c r="CH7" s="34"/>
      <c r="CI7" s="34"/>
      <c r="CJ7" s="34"/>
      <c r="CK7" s="34"/>
      <c r="CL7" s="34"/>
      <c r="CM7" s="34"/>
      <c r="CN7" s="34"/>
      <c r="CO7" s="34"/>
      <c r="CP7" s="34"/>
      <c r="CQ7" s="34"/>
      <c r="CR7" s="34"/>
      <c r="CS7" s="34"/>
      <c r="CT7" s="34"/>
      <c r="CU7" s="34"/>
      <c r="CV7" s="34"/>
      <c r="CW7" s="34"/>
      <c r="CX7" s="34"/>
      <c r="CY7" s="34"/>
      <c r="CZ7" s="34"/>
      <c r="DA7" s="34"/>
      <c r="DB7" s="34"/>
      <c r="DC7" s="34"/>
      <c r="DD7" s="34"/>
      <c r="DE7" s="34"/>
      <c r="DF7" s="34"/>
      <c r="DG7" s="34"/>
      <c r="DH7" s="34"/>
      <c r="DI7" s="34"/>
      <c r="DJ7" s="34"/>
      <c r="DK7" s="34"/>
      <c r="DL7" s="34"/>
      <c r="DM7" s="34"/>
      <c r="DN7" s="34"/>
      <c r="DO7" s="34"/>
      <c r="DP7" s="34"/>
      <c r="DQ7" s="34"/>
      <c r="DR7" s="34"/>
      <c r="DS7" s="34"/>
      <c r="DT7" s="34"/>
      <c r="DU7" s="34"/>
      <c r="DV7" s="34"/>
      <c r="DW7" s="34"/>
      <c r="DX7" s="34"/>
      <c r="DY7" s="34"/>
      <c r="DZ7" s="34"/>
      <c r="EA7" s="34"/>
      <c r="EB7" s="34"/>
      <c r="EC7" s="34"/>
      <c r="ED7" s="34"/>
      <c r="EE7" s="34"/>
      <c r="EF7" s="34"/>
      <c r="EG7" s="34"/>
      <c r="EH7" s="34"/>
      <c r="EI7" s="34"/>
      <c r="EJ7" s="34"/>
      <c r="EK7" s="34"/>
      <c r="EL7" s="34"/>
      <c r="EM7" s="34"/>
      <c r="EN7" s="34"/>
      <c r="EO7" s="34"/>
      <c r="EP7" s="34"/>
      <c r="EQ7" s="34"/>
    </row>
    <row r="8" spans="1:147" s="36" customFormat="1" ht="47.25" customHeight="1" x14ac:dyDescent="0.25">
      <c r="A8" s="46">
        <v>4</v>
      </c>
      <c r="B8" s="44" t="s">
        <v>45</v>
      </c>
      <c r="C8" s="44" t="s">
        <v>60</v>
      </c>
      <c r="D8" s="44">
        <v>1</v>
      </c>
      <c r="E8" s="48">
        <v>1900</v>
      </c>
      <c r="F8" s="48">
        <v>2090</v>
      </c>
      <c r="G8" s="48">
        <v>2280</v>
      </c>
      <c r="H8" s="45">
        <f t="shared" si="0"/>
        <v>1900</v>
      </c>
      <c r="I8" s="45">
        <f t="shared" si="1"/>
        <v>2090</v>
      </c>
      <c r="J8" s="45">
        <f t="shared" si="2"/>
        <v>1900</v>
      </c>
      <c r="K8" s="49">
        <f t="shared" si="3"/>
        <v>1900</v>
      </c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4"/>
      <c r="AK8" s="34"/>
      <c r="AL8" s="34"/>
      <c r="AM8" s="34"/>
      <c r="AN8" s="34"/>
      <c r="AO8" s="34"/>
      <c r="AP8" s="34"/>
      <c r="AQ8" s="34"/>
      <c r="AR8" s="34"/>
      <c r="AS8" s="34"/>
      <c r="AT8" s="34"/>
      <c r="AU8" s="34"/>
      <c r="AV8" s="34"/>
      <c r="AW8" s="34"/>
      <c r="AX8" s="34"/>
      <c r="AY8" s="34"/>
      <c r="AZ8" s="34"/>
      <c r="BA8" s="34"/>
      <c r="BB8" s="34"/>
      <c r="BC8" s="34"/>
      <c r="BD8" s="34"/>
      <c r="BE8" s="34"/>
      <c r="BF8" s="34"/>
      <c r="BG8" s="34"/>
      <c r="BH8" s="34"/>
      <c r="BI8" s="34"/>
      <c r="BJ8" s="34"/>
      <c r="BK8" s="34"/>
      <c r="BL8" s="34"/>
      <c r="BM8" s="34"/>
      <c r="BN8" s="34"/>
      <c r="BO8" s="34"/>
      <c r="BP8" s="34"/>
      <c r="BQ8" s="34"/>
      <c r="BR8" s="34"/>
      <c r="BS8" s="34"/>
      <c r="BT8" s="34"/>
      <c r="BU8" s="34"/>
      <c r="BV8" s="34"/>
      <c r="BW8" s="34"/>
      <c r="BX8" s="34"/>
      <c r="BY8" s="34"/>
      <c r="BZ8" s="34"/>
      <c r="CA8" s="34"/>
      <c r="CB8" s="34"/>
      <c r="CC8" s="34"/>
      <c r="CD8" s="34"/>
      <c r="CE8" s="34"/>
      <c r="CF8" s="34"/>
      <c r="CG8" s="34"/>
      <c r="CH8" s="34"/>
      <c r="CI8" s="34"/>
      <c r="CJ8" s="34"/>
      <c r="CK8" s="34"/>
      <c r="CL8" s="34"/>
      <c r="CM8" s="34"/>
      <c r="CN8" s="34"/>
      <c r="CO8" s="34"/>
      <c r="CP8" s="34"/>
      <c r="CQ8" s="34"/>
      <c r="CR8" s="34"/>
      <c r="CS8" s="34"/>
      <c r="CT8" s="34"/>
      <c r="CU8" s="34"/>
      <c r="CV8" s="34"/>
      <c r="CW8" s="34"/>
      <c r="CX8" s="34"/>
      <c r="CY8" s="34"/>
      <c r="CZ8" s="34"/>
      <c r="DA8" s="34"/>
      <c r="DB8" s="34"/>
      <c r="DC8" s="34"/>
      <c r="DD8" s="34"/>
      <c r="DE8" s="34"/>
      <c r="DF8" s="34"/>
      <c r="DG8" s="34"/>
      <c r="DH8" s="34"/>
      <c r="DI8" s="34"/>
      <c r="DJ8" s="34"/>
      <c r="DK8" s="34"/>
      <c r="DL8" s="34"/>
      <c r="DM8" s="34"/>
      <c r="DN8" s="34"/>
      <c r="DO8" s="34"/>
      <c r="DP8" s="34"/>
      <c r="DQ8" s="34"/>
      <c r="DR8" s="34"/>
      <c r="DS8" s="34"/>
      <c r="DT8" s="34"/>
      <c r="DU8" s="34"/>
      <c r="DV8" s="34"/>
      <c r="DW8" s="34"/>
      <c r="DX8" s="34"/>
      <c r="DY8" s="34"/>
      <c r="DZ8" s="34"/>
      <c r="EA8" s="34"/>
      <c r="EB8" s="34"/>
      <c r="EC8" s="34"/>
      <c r="ED8" s="34"/>
      <c r="EE8" s="34"/>
      <c r="EF8" s="34"/>
      <c r="EG8" s="34"/>
      <c r="EH8" s="34"/>
      <c r="EI8" s="34"/>
      <c r="EJ8" s="34"/>
      <c r="EK8" s="34"/>
      <c r="EL8" s="34"/>
      <c r="EM8" s="34"/>
      <c r="EN8" s="34"/>
      <c r="EO8" s="34"/>
      <c r="EP8" s="34"/>
      <c r="EQ8" s="34"/>
    </row>
    <row r="9" spans="1:147" s="36" customFormat="1" ht="34.5" customHeight="1" x14ac:dyDescent="0.25">
      <c r="A9" s="46">
        <v>5</v>
      </c>
      <c r="B9" s="44" t="s">
        <v>46</v>
      </c>
      <c r="C9" s="44" t="s">
        <v>60</v>
      </c>
      <c r="D9" s="44">
        <v>1</v>
      </c>
      <c r="E9" s="48">
        <v>900</v>
      </c>
      <c r="F9" s="48">
        <v>990</v>
      </c>
      <c r="G9" s="48">
        <v>1080</v>
      </c>
      <c r="H9" s="45">
        <f t="shared" si="0"/>
        <v>900</v>
      </c>
      <c r="I9" s="45">
        <f t="shared" si="1"/>
        <v>990</v>
      </c>
      <c r="J9" s="45">
        <f t="shared" si="2"/>
        <v>900</v>
      </c>
      <c r="K9" s="49">
        <f t="shared" si="3"/>
        <v>900</v>
      </c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  <c r="AF9" s="34"/>
      <c r="AG9" s="34"/>
      <c r="AH9" s="34"/>
      <c r="AI9" s="34"/>
      <c r="AJ9" s="34"/>
      <c r="AK9" s="34"/>
      <c r="AL9" s="34"/>
      <c r="AM9" s="34"/>
      <c r="AN9" s="34"/>
      <c r="AO9" s="34"/>
      <c r="AP9" s="34"/>
      <c r="AQ9" s="34"/>
      <c r="AR9" s="34"/>
      <c r="AS9" s="34"/>
      <c r="AT9" s="34"/>
      <c r="AU9" s="34"/>
      <c r="AV9" s="34"/>
      <c r="AW9" s="34"/>
      <c r="AX9" s="34"/>
      <c r="AY9" s="34"/>
      <c r="AZ9" s="34"/>
      <c r="BA9" s="34"/>
      <c r="BB9" s="34"/>
      <c r="BC9" s="34"/>
      <c r="BD9" s="34"/>
      <c r="BE9" s="34"/>
      <c r="BF9" s="34"/>
      <c r="BG9" s="34"/>
      <c r="BH9" s="34"/>
      <c r="BI9" s="34"/>
      <c r="BJ9" s="34"/>
      <c r="BK9" s="34"/>
      <c r="BL9" s="34"/>
      <c r="BM9" s="34"/>
      <c r="BN9" s="34"/>
      <c r="BO9" s="34"/>
      <c r="BP9" s="34"/>
      <c r="BQ9" s="34"/>
      <c r="BR9" s="34"/>
      <c r="BS9" s="34"/>
      <c r="BT9" s="34"/>
      <c r="BU9" s="34"/>
      <c r="BV9" s="34"/>
      <c r="BW9" s="34"/>
      <c r="BX9" s="34"/>
      <c r="BY9" s="34"/>
      <c r="BZ9" s="34"/>
      <c r="CA9" s="34"/>
      <c r="CB9" s="34"/>
      <c r="CC9" s="34"/>
      <c r="CD9" s="34"/>
      <c r="CE9" s="34"/>
      <c r="CF9" s="34"/>
      <c r="CG9" s="34"/>
      <c r="CH9" s="34"/>
      <c r="CI9" s="34"/>
      <c r="CJ9" s="34"/>
      <c r="CK9" s="34"/>
      <c r="CL9" s="34"/>
      <c r="CM9" s="34"/>
      <c r="CN9" s="34"/>
      <c r="CO9" s="34"/>
      <c r="CP9" s="34"/>
      <c r="CQ9" s="34"/>
      <c r="CR9" s="34"/>
      <c r="CS9" s="34"/>
      <c r="CT9" s="34"/>
      <c r="CU9" s="34"/>
      <c r="CV9" s="34"/>
      <c r="CW9" s="34"/>
      <c r="CX9" s="34"/>
      <c r="CY9" s="34"/>
      <c r="CZ9" s="34"/>
      <c r="DA9" s="34"/>
      <c r="DB9" s="34"/>
      <c r="DC9" s="34"/>
      <c r="DD9" s="34"/>
      <c r="DE9" s="34"/>
      <c r="DF9" s="34"/>
      <c r="DG9" s="34"/>
      <c r="DH9" s="34"/>
      <c r="DI9" s="34"/>
      <c r="DJ9" s="34"/>
      <c r="DK9" s="34"/>
      <c r="DL9" s="34"/>
      <c r="DM9" s="34"/>
      <c r="DN9" s="34"/>
      <c r="DO9" s="34"/>
      <c r="DP9" s="34"/>
      <c r="DQ9" s="34"/>
      <c r="DR9" s="34"/>
      <c r="DS9" s="34"/>
      <c r="DT9" s="34"/>
      <c r="DU9" s="34"/>
      <c r="DV9" s="34"/>
      <c r="DW9" s="34"/>
      <c r="DX9" s="34"/>
      <c r="DY9" s="34"/>
      <c r="DZ9" s="34"/>
      <c r="EA9" s="34"/>
      <c r="EB9" s="34"/>
      <c r="EC9" s="34"/>
      <c r="ED9" s="34"/>
      <c r="EE9" s="34"/>
      <c r="EF9" s="34"/>
      <c r="EG9" s="34"/>
      <c r="EH9" s="34"/>
      <c r="EI9" s="34"/>
      <c r="EJ9" s="34"/>
      <c r="EK9" s="34"/>
      <c r="EL9" s="34"/>
      <c r="EM9" s="34"/>
      <c r="EN9" s="34"/>
      <c r="EO9" s="34"/>
      <c r="EP9" s="34"/>
      <c r="EQ9" s="34"/>
    </row>
    <row r="10" spans="1:147" s="36" customFormat="1" ht="37.5" customHeight="1" x14ac:dyDescent="0.25">
      <c r="A10" s="46">
        <v>6</v>
      </c>
      <c r="B10" s="44" t="s">
        <v>48</v>
      </c>
      <c r="C10" s="44" t="s">
        <v>60</v>
      </c>
      <c r="D10" s="44">
        <v>1</v>
      </c>
      <c r="E10" s="48">
        <v>1100</v>
      </c>
      <c r="F10" s="48">
        <v>1210</v>
      </c>
      <c r="G10" s="48">
        <v>1320</v>
      </c>
      <c r="H10" s="45">
        <f t="shared" si="0"/>
        <v>1100</v>
      </c>
      <c r="I10" s="45">
        <f t="shared" si="1"/>
        <v>1210</v>
      </c>
      <c r="J10" s="45">
        <f t="shared" si="2"/>
        <v>1100</v>
      </c>
      <c r="K10" s="49">
        <f t="shared" si="3"/>
        <v>1100</v>
      </c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4"/>
      <c r="AH10" s="34"/>
      <c r="AI10" s="34"/>
      <c r="AJ10" s="34"/>
      <c r="AK10" s="34"/>
      <c r="AL10" s="34"/>
      <c r="AM10" s="34"/>
      <c r="AN10" s="34"/>
      <c r="AO10" s="34"/>
      <c r="AP10" s="34"/>
      <c r="AQ10" s="34"/>
      <c r="AR10" s="34"/>
      <c r="AS10" s="34"/>
      <c r="AT10" s="34"/>
      <c r="AU10" s="34"/>
      <c r="AV10" s="34"/>
      <c r="AW10" s="34"/>
      <c r="AX10" s="34"/>
      <c r="AY10" s="34"/>
      <c r="AZ10" s="34"/>
      <c r="BA10" s="34"/>
      <c r="BB10" s="34"/>
      <c r="BC10" s="34"/>
      <c r="BD10" s="34"/>
      <c r="BE10" s="34"/>
      <c r="BF10" s="34"/>
      <c r="BG10" s="34"/>
      <c r="BH10" s="34"/>
      <c r="BI10" s="34"/>
      <c r="BJ10" s="34"/>
      <c r="BK10" s="34"/>
      <c r="BL10" s="34"/>
      <c r="BM10" s="34"/>
      <c r="BN10" s="34"/>
      <c r="BO10" s="34"/>
      <c r="BP10" s="34"/>
      <c r="BQ10" s="34"/>
      <c r="BR10" s="34"/>
      <c r="BS10" s="34"/>
      <c r="BT10" s="34"/>
      <c r="BU10" s="34"/>
      <c r="BV10" s="34"/>
      <c r="BW10" s="34"/>
      <c r="BX10" s="34"/>
      <c r="BY10" s="34"/>
      <c r="BZ10" s="34"/>
      <c r="CA10" s="34"/>
      <c r="CB10" s="34"/>
      <c r="CC10" s="34"/>
      <c r="CD10" s="34"/>
      <c r="CE10" s="34"/>
      <c r="CF10" s="34"/>
      <c r="CG10" s="34"/>
      <c r="CH10" s="34"/>
      <c r="CI10" s="34"/>
      <c r="CJ10" s="34"/>
      <c r="CK10" s="34"/>
      <c r="CL10" s="34"/>
      <c r="CM10" s="34"/>
      <c r="CN10" s="34"/>
      <c r="CO10" s="34"/>
      <c r="CP10" s="34"/>
      <c r="CQ10" s="34"/>
      <c r="CR10" s="34"/>
      <c r="CS10" s="34"/>
      <c r="CT10" s="34"/>
      <c r="CU10" s="34"/>
      <c r="CV10" s="34"/>
      <c r="CW10" s="34"/>
      <c r="CX10" s="34"/>
      <c r="CY10" s="34"/>
      <c r="CZ10" s="34"/>
      <c r="DA10" s="34"/>
      <c r="DB10" s="34"/>
      <c r="DC10" s="34"/>
      <c r="DD10" s="34"/>
      <c r="DE10" s="34"/>
      <c r="DF10" s="34"/>
      <c r="DG10" s="34"/>
      <c r="DH10" s="34"/>
      <c r="DI10" s="34"/>
      <c r="DJ10" s="34"/>
      <c r="DK10" s="34"/>
      <c r="DL10" s="34"/>
      <c r="DM10" s="34"/>
      <c r="DN10" s="34"/>
      <c r="DO10" s="34"/>
      <c r="DP10" s="34"/>
      <c r="DQ10" s="34"/>
      <c r="DR10" s="34"/>
      <c r="DS10" s="34"/>
      <c r="DT10" s="34"/>
      <c r="DU10" s="34"/>
      <c r="DV10" s="34"/>
      <c r="DW10" s="34"/>
      <c r="DX10" s="34"/>
      <c r="DY10" s="34"/>
      <c r="DZ10" s="34"/>
      <c r="EA10" s="34"/>
      <c r="EB10" s="34"/>
      <c r="EC10" s="34"/>
      <c r="ED10" s="34"/>
      <c r="EE10" s="34"/>
      <c r="EF10" s="34"/>
      <c r="EG10" s="34"/>
      <c r="EH10" s="34"/>
      <c r="EI10" s="34"/>
      <c r="EJ10" s="34"/>
      <c r="EK10" s="34"/>
      <c r="EL10" s="34"/>
      <c r="EM10" s="34"/>
      <c r="EN10" s="34"/>
      <c r="EO10" s="34"/>
      <c r="EP10" s="34"/>
      <c r="EQ10" s="34"/>
    </row>
    <row r="11" spans="1:147" s="36" customFormat="1" ht="40.5" customHeight="1" x14ac:dyDescent="0.25">
      <c r="A11" s="46">
        <v>7</v>
      </c>
      <c r="B11" s="44" t="s">
        <v>49</v>
      </c>
      <c r="C11" s="44" t="s">
        <v>60</v>
      </c>
      <c r="D11" s="44">
        <v>1</v>
      </c>
      <c r="E11" s="48">
        <v>3500</v>
      </c>
      <c r="F11" s="48">
        <v>3850</v>
      </c>
      <c r="G11" s="48">
        <v>4200</v>
      </c>
      <c r="H11" s="45">
        <f t="shared" si="0"/>
        <v>3500</v>
      </c>
      <c r="I11" s="45">
        <f t="shared" si="1"/>
        <v>3850</v>
      </c>
      <c r="J11" s="45">
        <f t="shared" si="2"/>
        <v>3500</v>
      </c>
      <c r="K11" s="49">
        <f t="shared" si="3"/>
        <v>3500</v>
      </c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  <c r="AH11" s="34"/>
      <c r="AI11" s="34"/>
      <c r="AJ11" s="34"/>
      <c r="AK11" s="34"/>
      <c r="AL11" s="34"/>
      <c r="AM11" s="34"/>
      <c r="AN11" s="34"/>
      <c r="AO11" s="34"/>
      <c r="AP11" s="34"/>
      <c r="AQ11" s="34"/>
      <c r="AR11" s="34"/>
      <c r="AS11" s="34"/>
      <c r="AT11" s="34"/>
      <c r="AU11" s="34"/>
      <c r="AV11" s="34"/>
      <c r="AW11" s="34"/>
      <c r="AX11" s="34"/>
      <c r="AY11" s="34"/>
      <c r="AZ11" s="34"/>
      <c r="BA11" s="34"/>
      <c r="BB11" s="34"/>
      <c r="BC11" s="34"/>
      <c r="BD11" s="34"/>
      <c r="BE11" s="34"/>
      <c r="BF11" s="34"/>
      <c r="BG11" s="34"/>
      <c r="BH11" s="34"/>
      <c r="BI11" s="34"/>
      <c r="BJ11" s="34"/>
      <c r="BK11" s="34"/>
      <c r="BL11" s="34"/>
      <c r="BM11" s="34"/>
      <c r="BN11" s="34"/>
      <c r="BO11" s="34"/>
      <c r="BP11" s="34"/>
      <c r="BQ11" s="34"/>
      <c r="BR11" s="34"/>
      <c r="BS11" s="34"/>
      <c r="BT11" s="34"/>
      <c r="BU11" s="34"/>
      <c r="BV11" s="34"/>
      <c r="BW11" s="34"/>
      <c r="BX11" s="34"/>
      <c r="BY11" s="34"/>
      <c r="BZ11" s="34"/>
      <c r="CA11" s="34"/>
      <c r="CB11" s="34"/>
      <c r="CC11" s="34"/>
      <c r="CD11" s="34"/>
      <c r="CE11" s="34"/>
      <c r="CF11" s="34"/>
      <c r="CG11" s="34"/>
      <c r="CH11" s="34"/>
      <c r="CI11" s="34"/>
      <c r="CJ11" s="34"/>
      <c r="CK11" s="34"/>
      <c r="CL11" s="34"/>
      <c r="CM11" s="34"/>
      <c r="CN11" s="34"/>
      <c r="CO11" s="34"/>
      <c r="CP11" s="34"/>
      <c r="CQ11" s="34"/>
      <c r="CR11" s="34"/>
      <c r="CS11" s="34"/>
      <c r="CT11" s="34"/>
      <c r="CU11" s="34"/>
      <c r="CV11" s="34"/>
      <c r="CW11" s="34"/>
      <c r="CX11" s="34"/>
      <c r="CY11" s="34"/>
      <c r="CZ11" s="34"/>
      <c r="DA11" s="34"/>
      <c r="DB11" s="34"/>
      <c r="DC11" s="34"/>
      <c r="DD11" s="34"/>
      <c r="DE11" s="34"/>
      <c r="DF11" s="34"/>
      <c r="DG11" s="34"/>
      <c r="DH11" s="34"/>
      <c r="DI11" s="34"/>
      <c r="DJ11" s="34"/>
      <c r="DK11" s="34"/>
      <c r="DL11" s="34"/>
      <c r="DM11" s="34"/>
      <c r="DN11" s="34"/>
      <c r="DO11" s="34"/>
      <c r="DP11" s="34"/>
      <c r="DQ11" s="34"/>
      <c r="DR11" s="34"/>
      <c r="DS11" s="34"/>
      <c r="DT11" s="34"/>
      <c r="DU11" s="34"/>
      <c r="DV11" s="34"/>
      <c r="DW11" s="34"/>
      <c r="DX11" s="34"/>
      <c r="DY11" s="34"/>
      <c r="DZ11" s="34"/>
      <c r="EA11" s="34"/>
      <c r="EB11" s="34"/>
      <c r="EC11" s="34"/>
      <c r="ED11" s="34"/>
      <c r="EE11" s="34"/>
      <c r="EF11" s="34"/>
      <c r="EG11" s="34"/>
      <c r="EH11" s="34"/>
      <c r="EI11" s="34"/>
      <c r="EJ11" s="34"/>
      <c r="EK11" s="34"/>
      <c r="EL11" s="34"/>
      <c r="EM11" s="34"/>
      <c r="EN11" s="34"/>
      <c r="EO11" s="34"/>
      <c r="EP11" s="34"/>
      <c r="EQ11" s="34"/>
    </row>
    <row r="12" spans="1:147" s="36" customFormat="1" ht="30.75" customHeight="1" x14ac:dyDescent="0.25">
      <c r="A12" s="46">
        <v>8</v>
      </c>
      <c r="B12" s="44" t="s">
        <v>50</v>
      </c>
      <c r="C12" s="44" t="s">
        <v>60</v>
      </c>
      <c r="D12" s="44">
        <v>1</v>
      </c>
      <c r="E12" s="48">
        <v>87000</v>
      </c>
      <c r="F12" s="48">
        <v>95700</v>
      </c>
      <c r="G12" s="48">
        <v>104400</v>
      </c>
      <c r="H12" s="45">
        <f t="shared" si="0"/>
        <v>87000</v>
      </c>
      <c r="I12" s="45">
        <f t="shared" si="1"/>
        <v>95700</v>
      </c>
      <c r="J12" s="45">
        <f t="shared" si="2"/>
        <v>87000</v>
      </c>
      <c r="K12" s="49">
        <f t="shared" si="3"/>
        <v>87000</v>
      </c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  <c r="AM12" s="34"/>
      <c r="AN12" s="34"/>
      <c r="AO12" s="34"/>
      <c r="AP12" s="34"/>
      <c r="AQ12" s="34"/>
      <c r="AR12" s="34"/>
      <c r="AS12" s="34"/>
      <c r="AT12" s="34"/>
      <c r="AU12" s="34"/>
      <c r="AV12" s="34"/>
      <c r="AW12" s="34"/>
      <c r="AX12" s="34"/>
      <c r="AY12" s="34"/>
      <c r="AZ12" s="34"/>
      <c r="BA12" s="34"/>
      <c r="BB12" s="34"/>
      <c r="BC12" s="34"/>
      <c r="BD12" s="34"/>
      <c r="BE12" s="34"/>
      <c r="BF12" s="34"/>
      <c r="BG12" s="34"/>
      <c r="BH12" s="34"/>
      <c r="BI12" s="34"/>
      <c r="BJ12" s="34"/>
      <c r="BK12" s="34"/>
      <c r="BL12" s="34"/>
      <c r="BM12" s="34"/>
      <c r="BN12" s="34"/>
      <c r="BO12" s="34"/>
      <c r="BP12" s="34"/>
      <c r="BQ12" s="34"/>
      <c r="BR12" s="34"/>
      <c r="BS12" s="34"/>
      <c r="BT12" s="34"/>
      <c r="BU12" s="34"/>
      <c r="BV12" s="34"/>
      <c r="BW12" s="34"/>
      <c r="BX12" s="34"/>
      <c r="BY12" s="34"/>
      <c r="BZ12" s="34"/>
      <c r="CA12" s="34"/>
      <c r="CB12" s="34"/>
      <c r="CC12" s="34"/>
      <c r="CD12" s="34"/>
      <c r="CE12" s="34"/>
      <c r="CF12" s="34"/>
      <c r="CG12" s="34"/>
      <c r="CH12" s="34"/>
      <c r="CI12" s="34"/>
      <c r="CJ12" s="34"/>
      <c r="CK12" s="34"/>
      <c r="CL12" s="34"/>
      <c r="CM12" s="34"/>
      <c r="CN12" s="34"/>
      <c r="CO12" s="34"/>
      <c r="CP12" s="34"/>
      <c r="CQ12" s="34"/>
      <c r="CR12" s="34"/>
      <c r="CS12" s="34"/>
      <c r="CT12" s="34"/>
      <c r="CU12" s="34"/>
      <c r="CV12" s="34"/>
      <c r="CW12" s="34"/>
      <c r="CX12" s="34"/>
      <c r="CY12" s="34"/>
      <c r="CZ12" s="34"/>
      <c r="DA12" s="34"/>
      <c r="DB12" s="34"/>
      <c r="DC12" s="34"/>
      <c r="DD12" s="34"/>
      <c r="DE12" s="34"/>
      <c r="DF12" s="34"/>
      <c r="DG12" s="34"/>
      <c r="DH12" s="34"/>
      <c r="DI12" s="34"/>
      <c r="DJ12" s="34"/>
      <c r="DK12" s="34"/>
      <c r="DL12" s="34"/>
      <c r="DM12" s="34"/>
      <c r="DN12" s="34"/>
      <c r="DO12" s="34"/>
      <c r="DP12" s="34"/>
      <c r="DQ12" s="34"/>
      <c r="DR12" s="34"/>
      <c r="DS12" s="34"/>
      <c r="DT12" s="34"/>
      <c r="DU12" s="34"/>
      <c r="DV12" s="34"/>
      <c r="DW12" s="34"/>
      <c r="DX12" s="34"/>
      <c r="DY12" s="34"/>
      <c r="DZ12" s="34"/>
      <c r="EA12" s="34"/>
      <c r="EB12" s="34"/>
      <c r="EC12" s="34"/>
      <c r="ED12" s="34"/>
      <c r="EE12" s="34"/>
      <c r="EF12" s="34"/>
      <c r="EG12" s="34"/>
      <c r="EH12" s="34"/>
      <c r="EI12" s="34"/>
      <c r="EJ12" s="34"/>
      <c r="EK12" s="34"/>
      <c r="EL12" s="34"/>
      <c r="EM12" s="34"/>
      <c r="EN12" s="34"/>
      <c r="EO12" s="34"/>
      <c r="EP12" s="34"/>
      <c r="EQ12" s="34"/>
    </row>
    <row r="13" spans="1:147" s="36" customFormat="1" ht="35.25" customHeight="1" x14ac:dyDescent="0.25">
      <c r="A13" s="46">
        <v>9</v>
      </c>
      <c r="B13" s="44" t="s">
        <v>51</v>
      </c>
      <c r="C13" s="44" t="s">
        <v>60</v>
      </c>
      <c r="D13" s="44">
        <v>6</v>
      </c>
      <c r="E13" s="48">
        <v>490</v>
      </c>
      <c r="F13" s="48">
        <v>539</v>
      </c>
      <c r="G13" s="48">
        <v>588</v>
      </c>
      <c r="H13" s="45">
        <f t="shared" si="0"/>
        <v>490</v>
      </c>
      <c r="I13" s="45">
        <f t="shared" si="1"/>
        <v>539</v>
      </c>
      <c r="J13" s="45">
        <f t="shared" si="2"/>
        <v>490</v>
      </c>
      <c r="K13" s="49">
        <f t="shared" si="3"/>
        <v>2940</v>
      </c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34"/>
      <c r="AH13" s="34"/>
      <c r="AI13" s="34"/>
      <c r="AJ13" s="34"/>
      <c r="AK13" s="34"/>
      <c r="AL13" s="34"/>
      <c r="AM13" s="34"/>
      <c r="AN13" s="34"/>
      <c r="AO13" s="34"/>
      <c r="AP13" s="34"/>
      <c r="AQ13" s="34"/>
      <c r="AR13" s="34"/>
      <c r="AS13" s="34"/>
      <c r="AT13" s="34"/>
      <c r="AU13" s="34"/>
      <c r="AV13" s="34"/>
      <c r="AW13" s="34"/>
      <c r="AX13" s="34"/>
      <c r="AY13" s="34"/>
      <c r="AZ13" s="34"/>
      <c r="BA13" s="34"/>
      <c r="BB13" s="34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  <c r="BZ13" s="34"/>
      <c r="CA13" s="34"/>
      <c r="CB13" s="34"/>
      <c r="CC13" s="34"/>
      <c r="CD13" s="34"/>
      <c r="CE13" s="34"/>
      <c r="CF13" s="34"/>
      <c r="CG13" s="34"/>
      <c r="CH13" s="34"/>
      <c r="CI13" s="34"/>
      <c r="CJ13" s="34"/>
      <c r="CK13" s="34"/>
      <c r="CL13" s="34"/>
      <c r="CM13" s="34"/>
      <c r="CN13" s="34"/>
      <c r="CO13" s="34"/>
      <c r="CP13" s="34"/>
      <c r="CQ13" s="34"/>
      <c r="CR13" s="34"/>
      <c r="CS13" s="34"/>
      <c r="CT13" s="34"/>
      <c r="CU13" s="34"/>
      <c r="CV13" s="34"/>
      <c r="CW13" s="34"/>
      <c r="CX13" s="34"/>
      <c r="CY13" s="34"/>
      <c r="CZ13" s="34"/>
      <c r="DA13" s="34"/>
      <c r="DB13" s="34"/>
      <c r="DC13" s="34"/>
      <c r="DD13" s="34"/>
      <c r="DE13" s="34"/>
      <c r="DF13" s="34"/>
      <c r="DG13" s="34"/>
      <c r="DH13" s="34"/>
      <c r="DI13" s="34"/>
      <c r="DJ13" s="34"/>
      <c r="DK13" s="34"/>
      <c r="DL13" s="34"/>
      <c r="DM13" s="34"/>
      <c r="DN13" s="34"/>
      <c r="DO13" s="34"/>
      <c r="DP13" s="34"/>
      <c r="DQ13" s="34"/>
      <c r="DR13" s="34"/>
      <c r="DS13" s="34"/>
      <c r="DT13" s="34"/>
      <c r="DU13" s="34"/>
      <c r="DV13" s="34"/>
      <c r="DW13" s="34"/>
      <c r="DX13" s="34"/>
      <c r="DY13" s="34"/>
      <c r="DZ13" s="34"/>
      <c r="EA13" s="34"/>
      <c r="EB13" s="34"/>
      <c r="EC13" s="34"/>
      <c r="ED13" s="34"/>
      <c r="EE13" s="34"/>
      <c r="EF13" s="34"/>
      <c r="EG13" s="34"/>
      <c r="EH13" s="34"/>
      <c r="EI13" s="34"/>
      <c r="EJ13" s="34"/>
      <c r="EK13" s="34"/>
      <c r="EL13" s="34"/>
      <c r="EM13" s="34"/>
      <c r="EN13" s="34"/>
      <c r="EO13" s="34"/>
      <c r="EP13" s="34"/>
      <c r="EQ13" s="34"/>
    </row>
    <row r="14" spans="1:147" s="36" customFormat="1" ht="40.5" customHeight="1" x14ac:dyDescent="0.25">
      <c r="A14" s="46">
        <v>10</v>
      </c>
      <c r="B14" s="44" t="s">
        <v>52</v>
      </c>
      <c r="C14" s="44" t="s">
        <v>60</v>
      </c>
      <c r="D14" s="44">
        <v>6</v>
      </c>
      <c r="E14" s="48">
        <v>2800</v>
      </c>
      <c r="F14" s="48">
        <v>3080</v>
      </c>
      <c r="G14" s="48">
        <v>3360</v>
      </c>
      <c r="H14" s="45">
        <f t="shared" si="0"/>
        <v>2800</v>
      </c>
      <c r="I14" s="45">
        <f t="shared" si="1"/>
        <v>3080</v>
      </c>
      <c r="J14" s="45">
        <f t="shared" si="2"/>
        <v>2800</v>
      </c>
      <c r="K14" s="49">
        <f t="shared" si="3"/>
        <v>16800</v>
      </c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4"/>
      <c r="AL14" s="34"/>
      <c r="AM14" s="34"/>
      <c r="AN14" s="34"/>
      <c r="AO14" s="34"/>
      <c r="AP14" s="34"/>
      <c r="AQ14" s="34"/>
      <c r="AR14" s="34"/>
      <c r="AS14" s="34"/>
      <c r="AT14" s="34"/>
      <c r="AU14" s="34"/>
      <c r="AV14" s="34"/>
      <c r="AW14" s="34"/>
      <c r="AX14" s="34"/>
      <c r="AY14" s="34"/>
      <c r="AZ14" s="34"/>
      <c r="BA14" s="34"/>
      <c r="BB14" s="34"/>
      <c r="BC14" s="34"/>
      <c r="BD14" s="34"/>
      <c r="BE14" s="34"/>
      <c r="BF14" s="34"/>
      <c r="BG14" s="34"/>
      <c r="BH14" s="34"/>
      <c r="BI14" s="34"/>
      <c r="BJ14" s="34"/>
      <c r="BK14" s="34"/>
      <c r="BL14" s="34"/>
      <c r="BM14" s="34"/>
      <c r="BN14" s="34"/>
      <c r="BO14" s="34"/>
      <c r="BP14" s="34"/>
      <c r="BQ14" s="34"/>
      <c r="BR14" s="34"/>
      <c r="BS14" s="34"/>
      <c r="BT14" s="34"/>
      <c r="BU14" s="34"/>
      <c r="BV14" s="34"/>
      <c r="BW14" s="34"/>
      <c r="BX14" s="34"/>
      <c r="BY14" s="34"/>
      <c r="BZ14" s="34"/>
      <c r="CA14" s="34"/>
      <c r="CB14" s="34"/>
      <c r="CC14" s="34"/>
      <c r="CD14" s="34"/>
      <c r="CE14" s="34"/>
      <c r="CF14" s="34"/>
      <c r="CG14" s="34"/>
      <c r="CH14" s="34"/>
      <c r="CI14" s="34"/>
      <c r="CJ14" s="34"/>
      <c r="CK14" s="34"/>
      <c r="CL14" s="34"/>
      <c r="CM14" s="34"/>
      <c r="CN14" s="34"/>
      <c r="CO14" s="34"/>
      <c r="CP14" s="34"/>
      <c r="CQ14" s="34"/>
      <c r="CR14" s="34"/>
      <c r="CS14" s="34"/>
      <c r="CT14" s="34"/>
      <c r="CU14" s="34"/>
      <c r="CV14" s="34"/>
      <c r="CW14" s="34"/>
      <c r="CX14" s="34"/>
      <c r="CY14" s="34"/>
      <c r="CZ14" s="34"/>
      <c r="DA14" s="34"/>
      <c r="DB14" s="34"/>
      <c r="DC14" s="34"/>
      <c r="DD14" s="34"/>
      <c r="DE14" s="34"/>
      <c r="DF14" s="34"/>
      <c r="DG14" s="34"/>
      <c r="DH14" s="34"/>
      <c r="DI14" s="34"/>
      <c r="DJ14" s="34"/>
      <c r="DK14" s="34"/>
      <c r="DL14" s="34"/>
      <c r="DM14" s="34"/>
      <c r="DN14" s="34"/>
      <c r="DO14" s="34"/>
      <c r="DP14" s="34"/>
      <c r="DQ14" s="34"/>
      <c r="DR14" s="34"/>
      <c r="DS14" s="34"/>
      <c r="DT14" s="34"/>
      <c r="DU14" s="34"/>
      <c r="DV14" s="34"/>
      <c r="DW14" s="34"/>
      <c r="DX14" s="34"/>
      <c r="DY14" s="34"/>
      <c r="DZ14" s="34"/>
      <c r="EA14" s="34"/>
      <c r="EB14" s="34"/>
      <c r="EC14" s="34"/>
      <c r="ED14" s="34"/>
      <c r="EE14" s="34"/>
      <c r="EF14" s="34"/>
      <c r="EG14" s="34"/>
      <c r="EH14" s="34"/>
      <c r="EI14" s="34"/>
      <c r="EJ14" s="34"/>
      <c r="EK14" s="34"/>
      <c r="EL14" s="34"/>
      <c r="EM14" s="34"/>
      <c r="EN14" s="34"/>
      <c r="EO14" s="34"/>
      <c r="EP14" s="34"/>
      <c r="EQ14" s="34"/>
    </row>
    <row r="15" spans="1:147" s="36" customFormat="1" ht="40.5" customHeight="1" x14ac:dyDescent="0.25">
      <c r="A15" s="46">
        <v>11</v>
      </c>
      <c r="B15" s="44" t="s">
        <v>53</v>
      </c>
      <c r="C15" s="44" t="s">
        <v>60</v>
      </c>
      <c r="D15" s="44">
        <v>6</v>
      </c>
      <c r="E15" s="48">
        <v>1900</v>
      </c>
      <c r="F15" s="48">
        <v>2090</v>
      </c>
      <c r="G15" s="48">
        <v>2280</v>
      </c>
      <c r="H15" s="45">
        <f t="shared" si="0"/>
        <v>1900</v>
      </c>
      <c r="I15" s="45">
        <f t="shared" si="1"/>
        <v>2090</v>
      </c>
      <c r="J15" s="45">
        <f t="shared" si="2"/>
        <v>1900</v>
      </c>
      <c r="K15" s="49">
        <f t="shared" si="3"/>
        <v>11400</v>
      </c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  <c r="AL15" s="34"/>
      <c r="AM15" s="34"/>
      <c r="AN15" s="34"/>
      <c r="AO15" s="34"/>
      <c r="AP15" s="34"/>
      <c r="AQ15" s="34"/>
      <c r="AR15" s="34"/>
      <c r="AS15" s="34"/>
      <c r="AT15" s="34"/>
      <c r="AU15" s="34"/>
      <c r="AV15" s="34"/>
      <c r="AW15" s="34"/>
      <c r="AX15" s="34"/>
      <c r="AY15" s="34"/>
      <c r="AZ15" s="34"/>
      <c r="BA15" s="34"/>
      <c r="BB15" s="34"/>
      <c r="BC15" s="34"/>
      <c r="BD15" s="34"/>
      <c r="BE15" s="34"/>
      <c r="BF15" s="34"/>
      <c r="BG15" s="34"/>
      <c r="BH15" s="34"/>
      <c r="BI15" s="34"/>
      <c r="BJ15" s="34"/>
      <c r="BK15" s="34"/>
      <c r="BL15" s="34"/>
      <c r="BM15" s="34"/>
      <c r="BN15" s="34"/>
      <c r="BO15" s="34"/>
      <c r="BP15" s="34"/>
      <c r="BQ15" s="34"/>
      <c r="BR15" s="34"/>
      <c r="BS15" s="34"/>
      <c r="BT15" s="34"/>
      <c r="BU15" s="34"/>
      <c r="BV15" s="34"/>
      <c r="BW15" s="34"/>
      <c r="BX15" s="34"/>
      <c r="BY15" s="34"/>
      <c r="BZ15" s="34"/>
      <c r="CA15" s="34"/>
      <c r="CB15" s="34"/>
      <c r="CC15" s="34"/>
      <c r="CD15" s="34"/>
      <c r="CE15" s="34"/>
      <c r="CF15" s="34"/>
      <c r="CG15" s="34"/>
      <c r="CH15" s="34"/>
      <c r="CI15" s="34"/>
      <c r="CJ15" s="34"/>
      <c r="CK15" s="34"/>
      <c r="CL15" s="34"/>
      <c r="CM15" s="34"/>
      <c r="CN15" s="34"/>
      <c r="CO15" s="34"/>
      <c r="CP15" s="34"/>
      <c r="CQ15" s="34"/>
      <c r="CR15" s="34"/>
      <c r="CS15" s="34"/>
      <c r="CT15" s="34"/>
      <c r="CU15" s="34"/>
      <c r="CV15" s="34"/>
      <c r="CW15" s="34"/>
      <c r="CX15" s="34"/>
      <c r="CY15" s="34"/>
      <c r="CZ15" s="34"/>
      <c r="DA15" s="34"/>
      <c r="DB15" s="34"/>
      <c r="DC15" s="34"/>
      <c r="DD15" s="34"/>
      <c r="DE15" s="34"/>
      <c r="DF15" s="34"/>
      <c r="DG15" s="34"/>
      <c r="DH15" s="34"/>
      <c r="DI15" s="34"/>
      <c r="DJ15" s="34"/>
      <c r="DK15" s="34"/>
      <c r="DL15" s="34"/>
      <c r="DM15" s="34"/>
      <c r="DN15" s="34"/>
      <c r="DO15" s="34"/>
      <c r="DP15" s="34"/>
      <c r="DQ15" s="34"/>
      <c r="DR15" s="34"/>
      <c r="DS15" s="34"/>
      <c r="DT15" s="34"/>
      <c r="DU15" s="34"/>
      <c r="DV15" s="34"/>
      <c r="DW15" s="34"/>
      <c r="DX15" s="34"/>
      <c r="DY15" s="34"/>
      <c r="DZ15" s="34"/>
      <c r="EA15" s="34"/>
      <c r="EB15" s="34"/>
      <c r="EC15" s="34"/>
      <c r="ED15" s="34"/>
      <c r="EE15" s="34"/>
      <c r="EF15" s="34"/>
      <c r="EG15" s="34"/>
      <c r="EH15" s="34"/>
      <c r="EI15" s="34"/>
      <c r="EJ15" s="34"/>
      <c r="EK15" s="34"/>
      <c r="EL15" s="34"/>
      <c r="EM15" s="34"/>
      <c r="EN15" s="34"/>
      <c r="EO15" s="34"/>
      <c r="EP15" s="34"/>
      <c r="EQ15" s="34"/>
    </row>
    <row r="16" spans="1:147" s="36" customFormat="1" ht="36" customHeight="1" x14ac:dyDescent="0.25">
      <c r="A16" s="46">
        <v>12</v>
      </c>
      <c r="B16" s="44" t="s">
        <v>54</v>
      </c>
      <c r="C16" s="44" t="s">
        <v>60</v>
      </c>
      <c r="D16" s="44">
        <v>1</v>
      </c>
      <c r="E16" s="48">
        <v>900</v>
      </c>
      <c r="F16" s="48">
        <v>990</v>
      </c>
      <c r="G16" s="48">
        <v>1080</v>
      </c>
      <c r="H16" s="45">
        <f t="shared" si="0"/>
        <v>900</v>
      </c>
      <c r="I16" s="45">
        <f t="shared" si="1"/>
        <v>990</v>
      </c>
      <c r="J16" s="45">
        <f t="shared" si="2"/>
        <v>900</v>
      </c>
      <c r="K16" s="49">
        <f t="shared" si="3"/>
        <v>900</v>
      </c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  <c r="AL16" s="34"/>
      <c r="AM16" s="34"/>
      <c r="AN16" s="34"/>
      <c r="AO16" s="34"/>
      <c r="AP16" s="34"/>
      <c r="AQ16" s="34"/>
      <c r="AR16" s="34"/>
      <c r="AS16" s="34"/>
      <c r="AT16" s="34"/>
      <c r="AU16" s="34"/>
      <c r="AV16" s="34"/>
      <c r="AW16" s="34"/>
      <c r="AX16" s="34"/>
      <c r="AY16" s="34"/>
      <c r="AZ16" s="34"/>
      <c r="BA16" s="34"/>
      <c r="BB16" s="34"/>
      <c r="BC16" s="34"/>
      <c r="BD16" s="34"/>
      <c r="BE16" s="34"/>
      <c r="BF16" s="34"/>
      <c r="BG16" s="34"/>
      <c r="BH16" s="34"/>
      <c r="BI16" s="34"/>
      <c r="BJ16" s="34"/>
      <c r="BK16" s="34"/>
      <c r="BL16" s="34"/>
      <c r="BM16" s="34"/>
      <c r="BN16" s="34"/>
      <c r="BO16" s="34"/>
      <c r="BP16" s="34"/>
      <c r="BQ16" s="34"/>
      <c r="BR16" s="34"/>
      <c r="BS16" s="34"/>
      <c r="BT16" s="34"/>
      <c r="BU16" s="34"/>
      <c r="BV16" s="34"/>
      <c r="BW16" s="34"/>
      <c r="BX16" s="34"/>
      <c r="BY16" s="34"/>
      <c r="BZ16" s="34"/>
      <c r="CA16" s="34"/>
      <c r="CB16" s="34"/>
      <c r="CC16" s="34"/>
      <c r="CD16" s="34"/>
      <c r="CE16" s="34"/>
      <c r="CF16" s="34"/>
      <c r="CG16" s="34"/>
      <c r="CH16" s="34"/>
      <c r="CI16" s="34"/>
      <c r="CJ16" s="34"/>
      <c r="CK16" s="34"/>
      <c r="CL16" s="34"/>
      <c r="CM16" s="34"/>
      <c r="CN16" s="34"/>
      <c r="CO16" s="34"/>
      <c r="CP16" s="34"/>
      <c r="CQ16" s="34"/>
      <c r="CR16" s="34"/>
      <c r="CS16" s="34"/>
      <c r="CT16" s="34"/>
      <c r="CU16" s="34"/>
      <c r="CV16" s="34"/>
      <c r="CW16" s="34"/>
      <c r="CX16" s="34"/>
      <c r="CY16" s="34"/>
      <c r="CZ16" s="34"/>
      <c r="DA16" s="34"/>
      <c r="DB16" s="34"/>
      <c r="DC16" s="34"/>
      <c r="DD16" s="34"/>
      <c r="DE16" s="34"/>
      <c r="DF16" s="34"/>
      <c r="DG16" s="34"/>
      <c r="DH16" s="34"/>
      <c r="DI16" s="34"/>
      <c r="DJ16" s="34"/>
      <c r="DK16" s="34"/>
      <c r="DL16" s="34"/>
      <c r="DM16" s="34"/>
      <c r="DN16" s="34"/>
      <c r="DO16" s="34"/>
      <c r="DP16" s="34"/>
      <c r="DQ16" s="34"/>
      <c r="DR16" s="34"/>
      <c r="DS16" s="34"/>
      <c r="DT16" s="34"/>
      <c r="DU16" s="34"/>
      <c r="DV16" s="34"/>
      <c r="DW16" s="34"/>
      <c r="DX16" s="34"/>
      <c r="DY16" s="34"/>
      <c r="DZ16" s="34"/>
      <c r="EA16" s="34"/>
      <c r="EB16" s="34"/>
      <c r="EC16" s="34"/>
      <c r="ED16" s="34"/>
      <c r="EE16" s="34"/>
      <c r="EF16" s="34"/>
      <c r="EG16" s="34"/>
      <c r="EH16" s="34"/>
      <c r="EI16" s="34"/>
      <c r="EJ16" s="34"/>
      <c r="EK16" s="34"/>
      <c r="EL16" s="34"/>
      <c r="EM16" s="34"/>
      <c r="EN16" s="34"/>
      <c r="EO16" s="34"/>
      <c r="EP16" s="34"/>
      <c r="EQ16" s="34"/>
    </row>
    <row r="17" spans="1:147" s="36" customFormat="1" ht="48" customHeight="1" x14ac:dyDescent="0.25">
      <c r="A17" s="46">
        <v>13</v>
      </c>
      <c r="B17" s="44" t="s">
        <v>55</v>
      </c>
      <c r="C17" s="44" t="s">
        <v>60</v>
      </c>
      <c r="D17" s="44">
        <v>2</v>
      </c>
      <c r="E17" s="48">
        <v>500</v>
      </c>
      <c r="F17" s="48">
        <v>550</v>
      </c>
      <c r="G17" s="48">
        <v>600</v>
      </c>
      <c r="H17" s="45">
        <f t="shared" si="0"/>
        <v>500</v>
      </c>
      <c r="I17" s="45">
        <f t="shared" si="1"/>
        <v>550</v>
      </c>
      <c r="J17" s="45">
        <f t="shared" si="2"/>
        <v>500</v>
      </c>
      <c r="K17" s="49">
        <f t="shared" si="3"/>
        <v>1000</v>
      </c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  <c r="AP17" s="34"/>
      <c r="AQ17" s="34"/>
      <c r="AR17" s="34"/>
      <c r="AS17" s="34"/>
      <c r="AT17" s="34"/>
      <c r="AU17" s="34"/>
      <c r="AV17" s="34"/>
      <c r="AW17" s="34"/>
      <c r="AX17" s="34"/>
      <c r="AY17" s="34"/>
      <c r="AZ17" s="34"/>
      <c r="BA17" s="34"/>
      <c r="BB17" s="34"/>
      <c r="BC17" s="34"/>
      <c r="BD17" s="34"/>
      <c r="BE17" s="34"/>
      <c r="BF17" s="34"/>
      <c r="BG17" s="34"/>
      <c r="BH17" s="34"/>
      <c r="BI17" s="34"/>
      <c r="BJ17" s="34"/>
      <c r="BK17" s="34"/>
      <c r="BL17" s="34"/>
      <c r="BM17" s="34"/>
      <c r="BN17" s="34"/>
      <c r="BO17" s="34"/>
      <c r="BP17" s="34"/>
      <c r="BQ17" s="34"/>
      <c r="BR17" s="34"/>
      <c r="BS17" s="34"/>
      <c r="BT17" s="34"/>
      <c r="BU17" s="34"/>
      <c r="BV17" s="34"/>
      <c r="BW17" s="34"/>
      <c r="BX17" s="34"/>
      <c r="BY17" s="34"/>
      <c r="BZ17" s="34"/>
      <c r="CA17" s="34"/>
      <c r="CB17" s="34"/>
      <c r="CC17" s="34"/>
      <c r="CD17" s="34"/>
      <c r="CE17" s="34"/>
      <c r="CF17" s="34"/>
      <c r="CG17" s="34"/>
      <c r="CH17" s="34"/>
      <c r="CI17" s="34"/>
      <c r="CJ17" s="34"/>
      <c r="CK17" s="34"/>
      <c r="CL17" s="34"/>
      <c r="CM17" s="34"/>
      <c r="CN17" s="34"/>
      <c r="CO17" s="34"/>
      <c r="CP17" s="34"/>
      <c r="CQ17" s="34"/>
      <c r="CR17" s="34"/>
      <c r="CS17" s="34"/>
      <c r="CT17" s="34"/>
      <c r="CU17" s="34"/>
      <c r="CV17" s="34"/>
      <c r="CW17" s="34"/>
      <c r="CX17" s="34"/>
      <c r="CY17" s="34"/>
      <c r="CZ17" s="34"/>
      <c r="DA17" s="34"/>
      <c r="DB17" s="34"/>
      <c r="DC17" s="34"/>
      <c r="DD17" s="34"/>
      <c r="DE17" s="34"/>
      <c r="DF17" s="34"/>
      <c r="DG17" s="34"/>
      <c r="DH17" s="34"/>
      <c r="DI17" s="34"/>
      <c r="DJ17" s="34"/>
      <c r="DK17" s="34"/>
      <c r="DL17" s="34"/>
      <c r="DM17" s="34"/>
      <c r="DN17" s="34"/>
      <c r="DO17" s="34"/>
      <c r="DP17" s="34"/>
      <c r="DQ17" s="34"/>
      <c r="DR17" s="34"/>
      <c r="DS17" s="34"/>
      <c r="DT17" s="34"/>
      <c r="DU17" s="34"/>
      <c r="DV17" s="34"/>
      <c r="DW17" s="34"/>
      <c r="DX17" s="34"/>
      <c r="DY17" s="34"/>
      <c r="DZ17" s="34"/>
      <c r="EA17" s="34"/>
      <c r="EB17" s="34"/>
      <c r="EC17" s="34"/>
      <c r="ED17" s="34"/>
      <c r="EE17" s="34"/>
      <c r="EF17" s="34"/>
      <c r="EG17" s="34"/>
      <c r="EH17" s="34"/>
      <c r="EI17" s="34"/>
      <c r="EJ17" s="34"/>
      <c r="EK17" s="34"/>
      <c r="EL17" s="34"/>
      <c r="EM17" s="34"/>
      <c r="EN17" s="34"/>
      <c r="EO17" s="34"/>
      <c r="EP17" s="34"/>
      <c r="EQ17" s="34"/>
    </row>
    <row r="18" spans="1:147" s="36" customFormat="1" ht="58.5" customHeight="1" x14ac:dyDescent="0.25">
      <c r="A18" s="46">
        <v>14</v>
      </c>
      <c r="B18" s="44" t="s">
        <v>56</v>
      </c>
      <c r="C18" s="44" t="s">
        <v>60</v>
      </c>
      <c r="D18" s="44">
        <v>3</v>
      </c>
      <c r="E18" s="48">
        <v>400</v>
      </c>
      <c r="F18" s="48">
        <v>440</v>
      </c>
      <c r="G18" s="48">
        <v>480</v>
      </c>
      <c r="H18" s="45">
        <f t="shared" si="0"/>
        <v>400</v>
      </c>
      <c r="I18" s="45">
        <f t="shared" si="1"/>
        <v>440</v>
      </c>
      <c r="J18" s="45">
        <f t="shared" si="2"/>
        <v>400</v>
      </c>
      <c r="K18" s="49">
        <f t="shared" si="3"/>
        <v>1200</v>
      </c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  <c r="AP18" s="34"/>
      <c r="AQ18" s="34"/>
      <c r="AR18" s="34"/>
      <c r="AS18" s="34"/>
      <c r="AT18" s="34"/>
      <c r="AU18" s="34"/>
      <c r="AV18" s="34"/>
      <c r="AW18" s="34"/>
      <c r="AX18" s="34"/>
      <c r="AY18" s="34"/>
      <c r="AZ18" s="34"/>
      <c r="BA18" s="34"/>
      <c r="BB18" s="34"/>
      <c r="BC18" s="34"/>
      <c r="BD18" s="34"/>
      <c r="BE18" s="34"/>
      <c r="BF18" s="34"/>
      <c r="BG18" s="34"/>
      <c r="BH18" s="34"/>
      <c r="BI18" s="34"/>
      <c r="BJ18" s="34"/>
      <c r="BK18" s="34"/>
      <c r="BL18" s="34"/>
      <c r="BM18" s="34"/>
      <c r="BN18" s="34"/>
      <c r="BO18" s="34"/>
      <c r="BP18" s="34"/>
      <c r="BQ18" s="34"/>
      <c r="BR18" s="34"/>
      <c r="BS18" s="34"/>
      <c r="BT18" s="34"/>
      <c r="BU18" s="34"/>
      <c r="BV18" s="34"/>
      <c r="BW18" s="34"/>
      <c r="BX18" s="34"/>
      <c r="BY18" s="34"/>
      <c r="BZ18" s="34"/>
      <c r="CA18" s="34"/>
      <c r="CB18" s="34"/>
      <c r="CC18" s="34"/>
      <c r="CD18" s="34"/>
      <c r="CE18" s="34"/>
      <c r="CF18" s="34"/>
      <c r="CG18" s="34"/>
      <c r="CH18" s="34"/>
      <c r="CI18" s="34"/>
      <c r="CJ18" s="34"/>
      <c r="CK18" s="34"/>
      <c r="CL18" s="34"/>
      <c r="CM18" s="34"/>
      <c r="CN18" s="34"/>
      <c r="CO18" s="34"/>
      <c r="CP18" s="34"/>
      <c r="CQ18" s="34"/>
      <c r="CR18" s="34"/>
      <c r="CS18" s="34"/>
      <c r="CT18" s="34"/>
      <c r="CU18" s="34"/>
      <c r="CV18" s="34"/>
      <c r="CW18" s="34"/>
      <c r="CX18" s="34"/>
      <c r="CY18" s="34"/>
      <c r="CZ18" s="34"/>
      <c r="DA18" s="34"/>
      <c r="DB18" s="34"/>
      <c r="DC18" s="34"/>
      <c r="DD18" s="34"/>
      <c r="DE18" s="34"/>
      <c r="DF18" s="34"/>
      <c r="DG18" s="34"/>
      <c r="DH18" s="34"/>
      <c r="DI18" s="34"/>
      <c r="DJ18" s="34"/>
      <c r="DK18" s="34"/>
      <c r="DL18" s="34"/>
      <c r="DM18" s="34"/>
      <c r="DN18" s="34"/>
      <c r="DO18" s="34"/>
      <c r="DP18" s="34"/>
      <c r="DQ18" s="34"/>
      <c r="DR18" s="34"/>
      <c r="DS18" s="34"/>
      <c r="DT18" s="34"/>
      <c r="DU18" s="34"/>
      <c r="DV18" s="34"/>
      <c r="DW18" s="34"/>
      <c r="DX18" s="34"/>
      <c r="DY18" s="34"/>
      <c r="DZ18" s="34"/>
      <c r="EA18" s="34"/>
      <c r="EB18" s="34"/>
      <c r="EC18" s="34"/>
      <c r="ED18" s="34"/>
      <c r="EE18" s="34"/>
      <c r="EF18" s="34"/>
      <c r="EG18" s="34"/>
      <c r="EH18" s="34"/>
      <c r="EI18" s="34"/>
      <c r="EJ18" s="34"/>
      <c r="EK18" s="34"/>
      <c r="EL18" s="34"/>
      <c r="EM18" s="34"/>
      <c r="EN18" s="34"/>
      <c r="EO18" s="34"/>
      <c r="EP18" s="34"/>
      <c r="EQ18" s="34"/>
    </row>
    <row r="19" spans="1:147" s="36" customFormat="1" ht="37.5" customHeight="1" x14ac:dyDescent="0.25">
      <c r="A19" s="44">
        <v>15</v>
      </c>
      <c r="B19" s="44" t="s">
        <v>57</v>
      </c>
      <c r="C19" s="44" t="s">
        <v>60</v>
      </c>
      <c r="D19" s="44">
        <v>2</v>
      </c>
      <c r="E19" s="47">
        <v>500</v>
      </c>
      <c r="F19" s="48">
        <v>550</v>
      </c>
      <c r="G19" s="48">
        <v>600</v>
      </c>
      <c r="H19" s="45">
        <f t="shared" si="0"/>
        <v>500</v>
      </c>
      <c r="I19" s="45">
        <f t="shared" si="1"/>
        <v>550</v>
      </c>
      <c r="J19" s="45">
        <f t="shared" si="2"/>
        <v>500</v>
      </c>
      <c r="K19" s="49">
        <f t="shared" si="3"/>
        <v>1000</v>
      </c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  <c r="AK19" s="34"/>
      <c r="AL19" s="34"/>
      <c r="AM19" s="34"/>
      <c r="AN19" s="34"/>
      <c r="AO19" s="34"/>
      <c r="AP19" s="34"/>
      <c r="AQ19" s="34"/>
      <c r="AR19" s="34"/>
      <c r="AS19" s="34"/>
      <c r="AT19" s="34"/>
      <c r="AU19" s="34"/>
      <c r="AV19" s="34"/>
      <c r="AW19" s="34"/>
      <c r="AX19" s="34"/>
      <c r="AY19" s="34"/>
      <c r="AZ19" s="34"/>
      <c r="BA19" s="34"/>
      <c r="BB19" s="34"/>
      <c r="BC19" s="34"/>
      <c r="BD19" s="34"/>
      <c r="BE19" s="34"/>
      <c r="BF19" s="34"/>
      <c r="BG19" s="34"/>
      <c r="BH19" s="34"/>
      <c r="BI19" s="34"/>
      <c r="BJ19" s="34"/>
      <c r="BK19" s="34"/>
      <c r="BL19" s="34"/>
      <c r="BM19" s="34"/>
      <c r="BN19" s="34"/>
      <c r="BO19" s="34"/>
      <c r="BP19" s="34"/>
      <c r="BQ19" s="34"/>
      <c r="BR19" s="34"/>
      <c r="BS19" s="34"/>
      <c r="BT19" s="34"/>
      <c r="BU19" s="34"/>
      <c r="BV19" s="34"/>
      <c r="BW19" s="34"/>
      <c r="BX19" s="34"/>
      <c r="BY19" s="34"/>
      <c r="BZ19" s="34"/>
      <c r="CA19" s="34"/>
      <c r="CB19" s="34"/>
      <c r="CC19" s="34"/>
      <c r="CD19" s="34"/>
      <c r="CE19" s="34"/>
      <c r="CF19" s="34"/>
      <c r="CG19" s="34"/>
      <c r="CH19" s="34"/>
      <c r="CI19" s="34"/>
      <c r="CJ19" s="34"/>
      <c r="CK19" s="34"/>
      <c r="CL19" s="34"/>
      <c r="CM19" s="34"/>
      <c r="CN19" s="34"/>
      <c r="CO19" s="34"/>
      <c r="CP19" s="34"/>
      <c r="CQ19" s="34"/>
      <c r="CR19" s="34"/>
      <c r="CS19" s="34"/>
      <c r="CT19" s="34"/>
      <c r="CU19" s="34"/>
      <c r="CV19" s="34"/>
      <c r="CW19" s="34"/>
      <c r="CX19" s="34"/>
      <c r="CY19" s="34"/>
      <c r="CZ19" s="34"/>
      <c r="DA19" s="34"/>
      <c r="DB19" s="34"/>
      <c r="DC19" s="34"/>
      <c r="DD19" s="34"/>
      <c r="DE19" s="34"/>
      <c r="DF19" s="34"/>
      <c r="DG19" s="34"/>
      <c r="DH19" s="34"/>
      <c r="DI19" s="34"/>
      <c r="DJ19" s="34"/>
      <c r="DK19" s="34"/>
      <c r="DL19" s="34"/>
      <c r="DM19" s="34"/>
      <c r="DN19" s="34"/>
      <c r="DO19" s="34"/>
      <c r="DP19" s="34"/>
      <c r="DQ19" s="34"/>
      <c r="DR19" s="34"/>
      <c r="DS19" s="34"/>
      <c r="DT19" s="34"/>
      <c r="DU19" s="34"/>
      <c r="DV19" s="34"/>
      <c r="DW19" s="34"/>
      <c r="DX19" s="34"/>
      <c r="DY19" s="34"/>
      <c r="DZ19" s="34"/>
      <c r="EA19" s="34"/>
      <c r="EB19" s="34"/>
      <c r="EC19" s="34"/>
      <c r="ED19" s="34"/>
      <c r="EE19" s="34"/>
      <c r="EF19" s="34"/>
      <c r="EG19" s="34"/>
      <c r="EH19" s="34"/>
      <c r="EI19" s="34"/>
      <c r="EJ19" s="34"/>
      <c r="EK19" s="34"/>
      <c r="EL19" s="34"/>
      <c r="EM19" s="34"/>
      <c r="EN19" s="34"/>
      <c r="EO19" s="34"/>
      <c r="EP19" s="34"/>
      <c r="EQ19" s="34"/>
    </row>
    <row r="20" spans="1:147" s="36" customFormat="1" ht="42.75" customHeight="1" x14ac:dyDescent="0.25">
      <c r="A20" s="44">
        <v>16</v>
      </c>
      <c r="B20" s="44" t="s">
        <v>58</v>
      </c>
      <c r="C20" s="44" t="s">
        <v>60</v>
      </c>
      <c r="D20" s="44">
        <v>1</v>
      </c>
      <c r="E20" s="47">
        <v>1200</v>
      </c>
      <c r="F20" s="48">
        <v>1320</v>
      </c>
      <c r="G20" s="48">
        <v>1440</v>
      </c>
      <c r="H20" s="45">
        <f t="shared" si="0"/>
        <v>1200</v>
      </c>
      <c r="I20" s="45">
        <f t="shared" si="1"/>
        <v>1320</v>
      </c>
      <c r="J20" s="45">
        <f t="shared" si="2"/>
        <v>1200</v>
      </c>
      <c r="K20" s="49">
        <f t="shared" si="3"/>
        <v>1200</v>
      </c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  <c r="AP20" s="34"/>
      <c r="AQ20" s="34"/>
      <c r="AR20" s="34"/>
      <c r="AS20" s="34"/>
      <c r="AT20" s="34"/>
      <c r="AU20" s="34"/>
      <c r="AV20" s="34"/>
      <c r="AW20" s="34"/>
      <c r="AX20" s="34"/>
      <c r="AY20" s="34"/>
      <c r="AZ20" s="34"/>
      <c r="BA20" s="34"/>
      <c r="BB20" s="34"/>
      <c r="BC20" s="34"/>
      <c r="BD20" s="34"/>
      <c r="BE20" s="34"/>
      <c r="BF20" s="34"/>
      <c r="BG20" s="34"/>
      <c r="BH20" s="34"/>
      <c r="BI20" s="34"/>
      <c r="BJ20" s="34"/>
      <c r="BK20" s="34"/>
      <c r="BL20" s="34"/>
      <c r="BM20" s="34"/>
      <c r="BN20" s="34"/>
      <c r="BO20" s="34"/>
      <c r="BP20" s="34"/>
      <c r="BQ20" s="34"/>
      <c r="BR20" s="34"/>
      <c r="BS20" s="34"/>
      <c r="BT20" s="34"/>
      <c r="BU20" s="34"/>
      <c r="BV20" s="34"/>
      <c r="BW20" s="34"/>
      <c r="BX20" s="34"/>
      <c r="BY20" s="34"/>
      <c r="BZ20" s="34"/>
      <c r="CA20" s="34"/>
      <c r="CB20" s="34"/>
      <c r="CC20" s="34"/>
      <c r="CD20" s="34"/>
      <c r="CE20" s="34"/>
      <c r="CF20" s="34"/>
      <c r="CG20" s="34"/>
      <c r="CH20" s="34"/>
      <c r="CI20" s="34"/>
      <c r="CJ20" s="34"/>
      <c r="CK20" s="34"/>
      <c r="CL20" s="34"/>
      <c r="CM20" s="34"/>
      <c r="CN20" s="34"/>
      <c r="CO20" s="34"/>
      <c r="CP20" s="34"/>
      <c r="CQ20" s="34"/>
      <c r="CR20" s="34"/>
      <c r="CS20" s="34"/>
      <c r="CT20" s="34"/>
      <c r="CU20" s="34"/>
      <c r="CV20" s="34"/>
      <c r="CW20" s="34"/>
      <c r="CX20" s="34"/>
      <c r="CY20" s="34"/>
      <c r="CZ20" s="34"/>
      <c r="DA20" s="34"/>
      <c r="DB20" s="34"/>
      <c r="DC20" s="34"/>
      <c r="DD20" s="34"/>
      <c r="DE20" s="34"/>
      <c r="DF20" s="34"/>
      <c r="DG20" s="34"/>
      <c r="DH20" s="34"/>
      <c r="DI20" s="34"/>
      <c r="DJ20" s="34"/>
      <c r="DK20" s="34"/>
      <c r="DL20" s="34"/>
      <c r="DM20" s="34"/>
      <c r="DN20" s="34"/>
      <c r="DO20" s="34"/>
      <c r="DP20" s="34"/>
      <c r="DQ20" s="34"/>
      <c r="DR20" s="34"/>
      <c r="DS20" s="34"/>
      <c r="DT20" s="34"/>
      <c r="DU20" s="34"/>
      <c r="DV20" s="34"/>
      <c r="DW20" s="34"/>
      <c r="DX20" s="34"/>
      <c r="DY20" s="34"/>
      <c r="DZ20" s="34"/>
      <c r="EA20" s="34"/>
      <c r="EB20" s="34"/>
      <c r="EC20" s="34"/>
      <c r="ED20" s="34"/>
      <c r="EE20" s="34"/>
      <c r="EF20" s="34"/>
      <c r="EG20" s="34"/>
      <c r="EH20" s="34"/>
      <c r="EI20" s="34"/>
      <c r="EJ20" s="34"/>
      <c r="EK20" s="34"/>
      <c r="EL20" s="34"/>
      <c r="EM20" s="34"/>
      <c r="EN20" s="34"/>
      <c r="EO20" s="34"/>
      <c r="EP20" s="34"/>
      <c r="EQ20" s="34"/>
    </row>
    <row r="21" spans="1:147" s="36" customFormat="1" ht="42.75" customHeight="1" x14ac:dyDescent="0.25">
      <c r="A21" s="44">
        <v>17</v>
      </c>
      <c r="B21" s="44" t="s">
        <v>59</v>
      </c>
      <c r="C21" s="44" t="s">
        <v>60</v>
      </c>
      <c r="D21" s="44">
        <v>6</v>
      </c>
      <c r="E21" s="47">
        <v>1300</v>
      </c>
      <c r="F21" s="48">
        <v>1430</v>
      </c>
      <c r="G21" s="48">
        <v>1560</v>
      </c>
      <c r="H21" s="45">
        <f t="shared" si="0"/>
        <v>1300</v>
      </c>
      <c r="I21" s="45">
        <f t="shared" si="1"/>
        <v>1430</v>
      </c>
      <c r="J21" s="45">
        <f t="shared" si="2"/>
        <v>1300</v>
      </c>
      <c r="K21" s="49">
        <f t="shared" si="3"/>
        <v>7800</v>
      </c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  <c r="AP21" s="34"/>
      <c r="AQ21" s="34"/>
      <c r="AR21" s="34"/>
      <c r="AS21" s="34"/>
      <c r="AT21" s="34"/>
      <c r="AU21" s="34"/>
      <c r="AV21" s="34"/>
      <c r="AW21" s="34"/>
      <c r="AX21" s="34"/>
      <c r="AY21" s="34"/>
      <c r="AZ21" s="34"/>
      <c r="BA21" s="34"/>
      <c r="BB21" s="34"/>
      <c r="BC21" s="34"/>
      <c r="BD21" s="34"/>
      <c r="BE21" s="34"/>
      <c r="BF21" s="34"/>
      <c r="BG21" s="34"/>
      <c r="BH21" s="34"/>
      <c r="BI21" s="34"/>
      <c r="BJ21" s="34"/>
      <c r="BK21" s="34"/>
      <c r="BL21" s="34"/>
      <c r="BM21" s="34"/>
      <c r="BN21" s="34"/>
      <c r="BO21" s="34"/>
      <c r="BP21" s="34"/>
      <c r="BQ21" s="34"/>
      <c r="BR21" s="34"/>
      <c r="BS21" s="34"/>
      <c r="BT21" s="34"/>
      <c r="BU21" s="34"/>
      <c r="BV21" s="34"/>
      <c r="BW21" s="34"/>
      <c r="BX21" s="34"/>
      <c r="BY21" s="34"/>
      <c r="BZ21" s="34"/>
      <c r="CA21" s="34"/>
      <c r="CB21" s="34"/>
      <c r="CC21" s="34"/>
      <c r="CD21" s="34"/>
      <c r="CE21" s="34"/>
      <c r="CF21" s="34"/>
      <c r="CG21" s="34"/>
      <c r="CH21" s="34"/>
      <c r="CI21" s="34"/>
      <c r="CJ21" s="34"/>
      <c r="CK21" s="34"/>
      <c r="CL21" s="34"/>
      <c r="CM21" s="34"/>
      <c r="CN21" s="34"/>
      <c r="CO21" s="34"/>
      <c r="CP21" s="34"/>
      <c r="CQ21" s="34"/>
      <c r="CR21" s="34"/>
      <c r="CS21" s="34"/>
      <c r="CT21" s="34"/>
      <c r="CU21" s="34"/>
      <c r="CV21" s="34"/>
      <c r="CW21" s="34"/>
      <c r="CX21" s="34"/>
      <c r="CY21" s="34"/>
      <c r="CZ21" s="34"/>
      <c r="DA21" s="34"/>
      <c r="DB21" s="34"/>
      <c r="DC21" s="34"/>
      <c r="DD21" s="34"/>
      <c r="DE21" s="34"/>
      <c r="DF21" s="34"/>
      <c r="DG21" s="34"/>
      <c r="DH21" s="34"/>
      <c r="DI21" s="34"/>
      <c r="DJ21" s="34"/>
      <c r="DK21" s="34"/>
      <c r="DL21" s="34"/>
      <c r="DM21" s="34"/>
      <c r="DN21" s="34"/>
      <c r="DO21" s="34"/>
      <c r="DP21" s="34"/>
      <c r="DQ21" s="34"/>
      <c r="DR21" s="34"/>
      <c r="DS21" s="34"/>
      <c r="DT21" s="34"/>
      <c r="DU21" s="34"/>
      <c r="DV21" s="34"/>
      <c r="DW21" s="34"/>
      <c r="DX21" s="34"/>
      <c r="DY21" s="34"/>
      <c r="DZ21" s="34"/>
      <c r="EA21" s="34"/>
      <c r="EB21" s="34"/>
      <c r="EC21" s="34"/>
      <c r="ED21" s="34"/>
      <c r="EE21" s="34"/>
      <c r="EF21" s="34"/>
      <c r="EG21" s="34"/>
      <c r="EH21" s="34"/>
      <c r="EI21" s="34"/>
      <c r="EJ21" s="34"/>
      <c r="EK21" s="34"/>
      <c r="EL21" s="34"/>
      <c r="EM21" s="34"/>
      <c r="EN21" s="34"/>
      <c r="EO21" s="34"/>
      <c r="EP21" s="34"/>
      <c r="EQ21" s="34"/>
    </row>
    <row r="22" spans="1:147" ht="27.75" customHeight="1" x14ac:dyDescent="0.25">
      <c r="A22" s="63" t="s">
        <v>65</v>
      </c>
      <c r="B22" s="64"/>
      <c r="C22" s="65"/>
      <c r="D22" s="65"/>
      <c r="E22" s="65"/>
      <c r="F22" s="65"/>
      <c r="G22" s="65"/>
      <c r="H22" s="65"/>
      <c r="I22" s="65"/>
      <c r="J22" s="66"/>
      <c r="K22" s="43">
        <f>SUM(K5:K21)</f>
        <v>145240</v>
      </c>
    </row>
    <row r="23" spans="1:147" x14ac:dyDescent="0.25">
      <c r="B23" s="38"/>
      <c r="C23" s="38"/>
      <c r="D23" s="38"/>
      <c r="E23" s="38"/>
    </row>
    <row r="24" spans="1:147" x14ac:dyDescent="0.25">
      <c r="C24" s="34"/>
      <c r="D24" s="34"/>
      <c r="E24" s="34"/>
      <c r="F24" s="50"/>
    </row>
    <row r="25" spans="1:147" ht="30.75" customHeight="1" x14ac:dyDescent="0.25">
      <c r="B25" s="62" t="s">
        <v>66</v>
      </c>
      <c r="C25" s="62"/>
      <c r="D25" s="62"/>
      <c r="E25" s="62"/>
      <c r="F25" s="62"/>
      <c r="G25" s="62"/>
      <c r="H25" s="62"/>
      <c r="I25" s="62"/>
      <c r="J25" s="62"/>
      <c r="K25" s="62"/>
      <c r="L25" s="39"/>
      <c r="M25" s="39"/>
      <c r="N25" s="40"/>
    </row>
    <row r="26" spans="1:147" x14ac:dyDescent="0.25">
      <c r="C26" s="34"/>
      <c r="D26" s="34"/>
      <c r="E26" s="34"/>
    </row>
    <row r="27" spans="1:147" x14ac:dyDescent="0.25">
      <c r="C27" s="34"/>
      <c r="D27" s="34"/>
      <c r="E27" s="34"/>
    </row>
    <row r="28" spans="1:147" x14ac:dyDescent="0.25">
      <c r="C28" s="34"/>
      <c r="D28" s="34"/>
      <c r="E28" s="34"/>
    </row>
    <row r="29" spans="1:147" x14ac:dyDescent="0.25">
      <c r="C29" s="34"/>
      <c r="D29" s="34"/>
      <c r="E29" s="34"/>
    </row>
    <row r="30" spans="1:147" x14ac:dyDescent="0.25">
      <c r="C30" s="34"/>
      <c r="D30" s="34"/>
      <c r="E30" s="34"/>
    </row>
    <row r="31" spans="1:147" x14ac:dyDescent="0.25">
      <c r="C31" s="34"/>
      <c r="D31" s="34"/>
      <c r="E31" s="34"/>
    </row>
    <row r="32" spans="1:147" x14ac:dyDescent="0.25">
      <c r="C32" s="34"/>
      <c r="D32" s="34"/>
      <c r="E32" s="34"/>
    </row>
    <row r="33" spans="3:5" x14ac:dyDescent="0.25">
      <c r="C33" s="34"/>
      <c r="D33" s="34"/>
      <c r="E33" s="34"/>
    </row>
    <row r="34" spans="3:5" x14ac:dyDescent="0.25">
      <c r="C34" s="34"/>
      <c r="D34" s="34"/>
      <c r="E34" s="34"/>
    </row>
    <row r="35" spans="3:5" x14ac:dyDescent="0.25">
      <c r="C35" s="34"/>
      <c r="D35" s="34"/>
      <c r="E35" s="34"/>
    </row>
    <row r="36" spans="3:5" x14ac:dyDescent="0.25">
      <c r="C36" s="34"/>
      <c r="D36" s="34"/>
      <c r="E36" s="34"/>
    </row>
    <row r="37" spans="3:5" x14ac:dyDescent="0.25">
      <c r="C37" s="34"/>
      <c r="D37" s="34"/>
      <c r="E37" s="34"/>
    </row>
    <row r="38" spans="3:5" x14ac:dyDescent="0.25">
      <c r="C38" s="34"/>
      <c r="D38" s="34"/>
      <c r="E38" s="34"/>
    </row>
    <row r="39" spans="3:5" x14ac:dyDescent="0.25">
      <c r="C39" s="34"/>
      <c r="D39" s="34"/>
      <c r="E39" s="34"/>
    </row>
    <row r="40" spans="3:5" x14ac:dyDescent="0.25">
      <c r="C40" s="34"/>
      <c r="D40" s="34"/>
      <c r="E40" s="34"/>
    </row>
    <row r="41" spans="3:5" x14ac:dyDescent="0.25">
      <c r="C41" s="34"/>
      <c r="D41" s="34"/>
      <c r="E41" s="34"/>
    </row>
    <row r="42" spans="3:5" x14ac:dyDescent="0.25">
      <c r="C42" s="34"/>
      <c r="D42" s="34"/>
      <c r="E42" s="34"/>
    </row>
    <row r="43" spans="3:5" x14ac:dyDescent="0.25">
      <c r="C43" s="34"/>
      <c r="D43" s="34"/>
      <c r="E43" s="34"/>
    </row>
    <row r="44" spans="3:5" x14ac:dyDescent="0.25">
      <c r="C44" s="34"/>
      <c r="D44" s="34"/>
      <c r="E44" s="34"/>
    </row>
    <row r="45" spans="3:5" x14ac:dyDescent="0.25">
      <c r="C45" s="34"/>
      <c r="D45" s="34"/>
      <c r="E45" s="34"/>
    </row>
    <row r="46" spans="3:5" x14ac:dyDescent="0.25">
      <c r="C46" s="34"/>
      <c r="D46" s="34"/>
      <c r="E46" s="34"/>
    </row>
    <row r="47" spans="3:5" x14ac:dyDescent="0.25">
      <c r="C47" s="34"/>
      <c r="D47" s="34"/>
      <c r="E47" s="34"/>
    </row>
    <row r="48" spans="3:5" x14ac:dyDescent="0.25">
      <c r="C48" s="34"/>
      <c r="D48" s="34"/>
      <c r="E48" s="34"/>
    </row>
    <row r="49" spans="3:5" x14ac:dyDescent="0.25">
      <c r="C49" s="34"/>
      <c r="D49" s="34"/>
      <c r="E49" s="34"/>
    </row>
    <row r="50" spans="3:5" x14ac:dyDescent="0.25">
      <c r="C50" s="34"/>
      <c r="D50" s="34"/>
      <c r="E50" s="34"/>
    </row>
    <row r="51" spans="3:5" x14ac:dyDescent="0.25">
      <c r="C51" s="34"/>
      <c r="D51" s="34"/>
      <c r="E51" s="34"/>
    </row>
    <row r="52" spans="3:5" x14ac:dyDescent="0.25">
      <c r="C52" s="34"/>
      <c r="D52" s="34"/>
      <c r="E52" s="34"/>
    </row>
    <row r="53" spans="3:5" x14ac:dyDescent="0.25">
      <c r="C53" s="34"/>
      <c r="D53" s="34"/>
      <c r="E53" s="34"/>
    </row>
    <row r="54" spans="3:5" x14ac:dyDescent="0.25">
      <c r="C54" s="34"/>
      <c r="D54" s="34"/>
      <c r="E54" s="34"/>
    </row>
    <row r="55" spans="3:5" x14ac:dyDescent="0.25">
      <c r="C55" s="34"/>
      <c r="D55" s="34"/>
      <c r="E55" s="34"/>
    </row>
    <row r="56" spans="3:5" x14ac:dyDescent="0.25">
      <c r="C56" s="34"/>
      <c r="D56" s="34"/>
      <c r="E56" s="34"/>
    </row>
    <row r="57" spans="3:5" x14ac:dyDescent="0.25">
      <c r="C57" s="34"/>
      <c r="D57" s="34"/>
      <c r="E57" s="34"/>
    </row>
    <row r="58" spans="3:5" x14ac:dyDescent="0.25">
      <c r="C58" s="34"/>
      <c r="D58" s="34"/>
      <c r="E58" s="34"/>
    </row>
    <row r="59" spans="3:5" x14ac:dyDescent="0.25">
      <c r="C59" s="34"/>
      <c r="D59" s="34"/>
      <c r="E59" s="34"/>
    </row>
    <row r="60" spans="3:5" x14ac:dyDescent="0.25">
      <c r="C60" s="34"/>
      <c r="D60" s="34"/>
      <c r="E60" s="34"/>
    </row>
    <row r="61" spans="3:5" x14ac:dyDescent="0.25">
      <c r="C61" s="34"/>
      <c r="D61" s="34"/>
      <c r="E61" s="34"/>
    </row>
    <row r="62" spans="3:5" x14ac:dyDescent="0.25">
      <c r="C62" s="34"/>
      <c r="D62" s="34"/>
      <c r="E62" s="34"/>
    </row>
    <row r="63" spans="3:5" x14ac:dyDescent="0.25">
      <c r="C63" s="34"/>
      <c r="D63" s="34"/>
      <c r="E63" s="34"/>
    </row>
    <row r="64" spans="3:5" x14ac:dyDescent="0.25">
      <c r="C64" s="34"/>
      <c r="D64" s="34"/>
      <c r="E64" s="34"/>
    </row>
    <row r="65" spans="3:5" x14ac:dyDescent="0.25">
      <c r="C65" s="34"/>
      <c r="D65" s="34"/>
      <c r="E65" s="34"/>
    </row>
    <row r="66" spans="3:5" x14ac:dyDescent="0.25">
      <c r="C66" s="34"/>
      <c r="D66" s="34"/>
      <c r="E66" s="34"/>
    </row>
    <row r="67" spans="3:5" x14ac:dyDescent="0.25">
      <c r="C67" s="34"/>
      <c r="D67" s="34"/>
      <c r="E67" s="34"/>
    </row>
    <row r="68" spans="3:5" x14ac:dyDescent="0.25">
      <c r="C68" s="34"/>
      <c r="D68" s="34"/>
      <c r="E68" s="34"/>
    </row>
    <row r="69" spans="3:5" x14ac:dyDescent="0.25">
      <c r="C69" s="34"/>
      <c r="D69" s="34"/>
      <c r="E69" s="34"/>
    </row>
    <row r="70" spans="3:5" x14ac:dyDescent="0.25">
      <c r="C70" s="34"/>
      <c r="D70" s="34"/>
      <c r="E70" s="34"/>
    </row>
    <row r="71" spans="3:5" x14ac:dyDescent="0.25">
      <c r="C71" s="34"/>
      <c r="D71" s="34"/>
      <c r="E71" s="34"/>
    </row>
    <row r="72" spans="3:5" x14ac:dyDescent="0.25">
      <c r="C72" s="34"/>
      <c r="D72" s="34"/>
      <c r="E72" s="34"/>
    </row>
    <row r="73" spans="3:5" x14ac:dyDescent="0.25">
      <c r="C73" s="34"/>
      <c r="D73" s="34"/>
      <c r="E73" s="34"/>
    </row>
    <row r="74" spans="3:5" x14ac:dyDescent="0.25">
      <c r="C74" s="34"/>
      <c r="D74" s="34"/>
      <c r="E74" s="34"/>
    </row>
    <row r="75" spans="3:5" x14ac:dyDescent="0.25">
      <c r="C75" s="34"/>
      <c r="D75" s="34"/>
      <c r="E75" s="34"/>
    </row>
    <row r="76" spans="3:5" x14ac:dyDescent="0.25">
      <c r="C76" s="34"/>
      <c r="D76" s="34"/>
      <c r="E76" s="34"/>
    </row>
    <row r="77" spans="3:5" x14ac:dyDescent="0.25">
      <c r="C77" s="34"/>
      <c r="D77" s="34"/>
      <c r="E77" s="34"/>
    </row>
    <row r="78" spans="3:5" x14ac:dyDescent="0.25">
      <c r="C78" s="34"/>
      <c r="D78" s="34"/>
      <c r="E78" s="34"/>
    </row>
    <row r="79" spans="3:5" x14ac:dyDescent="0.25">
      <c r="C79" s="34"/>
      <c r="D79" s="34"/>
      <c r="E79" s="34"/>
    </row>
    <row r="80" spans="3:5" x14ac:dyDescent="0.25">
      <c r="C80" s="34"/>
      <c r="D80" s="34"/>
      <c r="E80" s="34"/>
    </row>
    <row r="81" spans="3:5" x14ac:dyDescent="0.25">
      <c r="C81" s="34"/>
      <c r="D81" s="34"/>
      <c r="E81" s="34"/>
    </row>
    <row r="82" spans="3:5" x14ac:dyDescent="0.25">
      <c r="C82" s="34"/>
      <c r="D82" s="34"/>
      <c r="E82" s="34"/>
    </row>
    <row r="83" spans="3:5" x14ac:dyDescent="0.25">
      <c r="C83" s="34"/>
      <c r="D83" s="34"/>
      <c r="E83" s="34"/>
    </row>
    <row r="84" spans="3:5" x14ac:dyDescent="0.25">
      <c r="C84" s="34"/>
      <c r="D84" s="34"/>
      <c r="E84" s="34"/>
    </row>
    <row r="85" spans="3:5" x14ac:dyDescent="0.25">
      <c r="C85" s="34"/>
      <c r="D85" s="34"/>
      <c r="E85" s="34"/>
    </row>
    <row r="86" spans="3:5" x14ac:dyDescent="0.25">
      <c r="C86" s="34"/>
      <c r="D86" s="34"/>
      <c r="E86" s="34"/>
    </row>
    <row r="87" spans="3:5" x14ac:dyDescent="0.25">
      <c r="C87" s="34"/>
      <c r="D87" s="34"/>
      <c r="E87" s="34"/>
    </row>
    <row r="88" spans="3:5" x14ac:dyDescent="0.25">
      <c r="C88" s="34"/>
      <c r="D88" s="34"/>
      <c r="E88" s="34"/>
    </row>
    <row r="89" spans="3:5" x14ac:dyDescent="0.25">
      <c r="C89" s="34"/>
      <c r="D89" s="34"/>
      <c r="E89" s="34"/>
    </row>
    <row r="90" spans="3:5" x14ac:dyDescent="0.25">
      <c r="C90" s="34"/>
      <c r="D90" s="34"/>
      <c r="E90" s="34"/>
    </row>
    <row r="91" spans="3:5" x14ac:dyDescent="0.25">
      <c r="C91" s="34"/>
      <c r="D91" s="34"/>
      <c r="E91" s="34"/>
    </row>
    <row r="92" spans="3:5" x14ac:dyDescent="0.25">
      <c r="C92" s="34"/>
      <c r="D92" s="34"/>
      <c r="E92" s="34"/>
    </row>
    <row r="93" spans="3:5" x14ac:dyDescent="0.25">
      <c r="C93" s="34"/>
      <c r="D93" s="34"/>
      <c r="E93" s="34"/>
    </row>
    <row r="94" spans="3:5" x14ac:dyDescent="0.25">
      <c r="C94" s="34"/>
      <c r="D94" s="34"/>
      <c r="E94" s="34"/>
    </row>
    <row r="95" spans="3:5" x14ac:dyDescent="0.25">
      <c r="C95" s="34"/>
      <c r="D95" s="34"/>
      <c r="E95" s="34"/>
    </row>
    <row r="96" spans="3:5" x14ac:dyDescent="0.25">
      <c r="C96" s="34"/>
      <c r="D96" s="34"/>
      <c r="E96" s="34"/>
    </row>
    <row r="97" spans="3:5" x14ac:dyDescent="0.25">
      <c r="C97" s="34"/>
      <c r="D97" s="34"/>
      <c r="E97" s="34"/>
    </row>
    <row r="98" spans="3:5" x14ac:dyDescent="0.25">
      <c r="C98" s="34"/>
      <c r="D98" s="34"/>
      <c r="E98" s="34"/>
    </row>
    <row r="99" spans="3:5" x14ac:dyDescent="0.25">
      <c r="C99" s="34"/>
      <c r="D99" s="34"/>
      <c r="E99" s="34"/>
    </row>
    <row r="100" spans="3:5" x14ac:dyDescent="0.25">
      <c r="C100" s="34"/>
      <c r="D100" s="34"/>
      <c r="E100" s="34"/>
    </row>
    <row r="101" spans="3:5" x14ac:dyDescent="0.25">
      <c r="C101" s="34"/>
      <c r="D101" s="34"/>
      <c r="E101" s="34"/>
    </row>
    <row r="102" spans="3:5" x14ac:dyDescent="0.25">
      <c r="C102" s="34"/>
      <c r="D102" s="34"/>
      <c r="E102" s="34"/>
    </row>
    <row r="103" spans="3:5" x14ac:dyDescent="0.25">
      <c r="C103" s="34"/>
      <c r="D103" s="34"/>
      <c r="E103" s="34"/>
    </row>
    <row r="104" spans="3:5" x14ac:dyDescent="0.25">
      <c r="C104" s="34"/>
      <c r="D104" s="34"/>
      <c r="E104" s="34"/>
    </row>
    <row r="105" spans="3:5" x14ac:dyDescent="0.25">
      <c r="C105" s="34"/>
      <c r="D105" s="34"/>
      <c r="E105" s="34"/>
    </row>
    <row r="106" spans="3:5" x14ac:dyDescent="0.25">
      <c r="C106" s="34"/>
      <c r="D106" s="34"/>
      <c r="E106" s="34"/>
    </row>
    <row r="107" spans="3:5" x14ac:dyDescent="0.25">
      <c r="C107" s="34"/>
      <c r="D107" s="34"/>
      <c r="E107" s="34"/>
    </row>
    <row r="108" spans="3:5" x14ac:dyDescent="0.25">
      <c r="C108" s="34"/>
      <c r="D108" s="34"/>
      <c r="E108" s="34"/>
    </row>
    <row r="109" spans="3:5" x14ac:dyDescent="0.25">
      <c r="C109" s="34"/>
      <c r="D109" s="34"/>
      <c r="E109" s="34"/>
    </row>
    <row r="110" spans="3:5" x14ac:dyDescent="0.25">
      <c r="C110" s="34"/>
      <c r="D110" s="34"/>
      <c r="E110" s="34"/>
    </row>
    <row r="111" spans="3:5" x14ac:dyDescent="0.25">
      <c r="C111" s="34"/>
      <c r="D111" s="34"/>
      <c r="E111" s="34"/>
    </row>
    <row r="112" spans="3:5" x14ac:dyDescent="0.25">
      <c r="C112" s="34"/>
      <c r="D112" s="34"/>
      <c r="E112" s="34"/>
    </row>
    <row r="113" spans="3:5" x14ac:dyDescent="0.25">
      <c r="C113" s="34"/>
      <c r="D113" s="34"/>
      <c r="E113" s="34"/>
    </row>
    <row r="114" spans="3:5" x14ac:dyDescent="0.25">
      <c r="C114" s="34"/>
      <c r="D114" s="34"/>
      <c r="E114" s="34"/>
    </row>
    <row r="115" spans="3:5" x14ac:dyDescent="0.25">
      <c r="C115" s="34"/>
      <c r="D115" s="34"/>
      <c r="E115" s="34"/>
    </row>
    <row r="116" spans="3:5" x14ac:dyDescent="0.25">
      <c r="C116" s="34"/>
      <c r="D116" s="34"/>
      <c r="E116" s="34"/>
    </row>
    <row r="117" spans="3:5" x14ac:dyDescent="0.25">
      <c r="C117" s="34"/>
      <c r="D117" s="34"/>
      <c r="E117" s="34"/>
    </row>
    <row r="118" spans="3:5" x14ac:dyDescent="0.25">
      <c r="C118" s="34"/>
      <c r="D118" s="34"/>
      <c r="E118" s="34"/>
    </row>
    <row r="119" spans="3:5" x14ac:dyDescent="0.25">
      <c r="C119" s="34"/>
      <c r="D119" s="34"/>
      <c r="E119" s="34"/>
    </row>
    <row r="120" spans="3:5" x14ac:dyDescent="0.25">
      <c r="C120" s="34"/>
      <c r="D120" s="34"/>
      <c r="E120" s="34"/>
    </row>
    <row r="121" spans="3:5" x14ac:dyDescent="0.25">
      <c r="C121" s="34"/>
      <c r="D121" s="34"/>
      <c r="E121" s="34"/>
    </row>
    <row r="122" spans="3:5" x14ac:dyDescent="0.25">
      <c r="C122" s="34"/>
      <c r="D122" s="34"/>
      <c r="E122" s="34"/>
    </row>
    <row r="123" spans="3:5" x14ac:dyDescent="0.25">
      <c r="C123" s="34"/>
      <c r="D123" s="34"/>
      <c r="E123" s="34"/>
    </row>
    <row r="124" spans="3:5" x14ac:dyDescent="0.25">
      <c r="C124" s="34"/>
      <c r="D124" s="34"/>
      <c r="E124" s="34"/>
    </row>
    <row r="125" spans="3:5" x14ac:dyDescent="0.25">
      <c r="C125" s="34"/>
      <c r="D125" s="34"/>
      <c r="E125" s="34"/>
    </row>
    <row r="126" spans="3:5" x14ac:dyDescent="0.25">
      <c r="C126" s="34"/>
      <c r="D126" s="34"/>
      <c r="E126" s="34"/>
    </row>
    <row r="127" spans="3:5" x14ac:dyDescent="0.25">
      <c r="C127" s="34"/>
      <c r="D127" s="34"/>
      <c r="E127" s="34"/>
    </row>
    <row r="128" spans="3:5" x14ac:dyDescent="0.25">
      <c r="C128" s="34"/>
      <c r="D128" s="34"/>
      <c r="E128" s="34"/>
    </row>
    <row r="129" spans="3:5" x14ac:dyDescent="0.25">
      <c r="C129" s="34"/>
      <c r="D129" s="34"/>
      <c r="E129" s="34"/>
    </row>
    <row r="130" spans="3:5" x14ac:dyDescent="0.25">
      <c r="C130" s="34"/>
      <c r="D130" s="34"/>
      <c r="E130" s="34"/>
    </row>
    <row r="131" spans="3:5" x14ac:dyDescent="0.25">
      <c r="C131" s="34"/>
      <c r="D131" s="34"/>
      <c r="E131" s="34"/>
    </row>
    <row r="132" spans="3:5" x14ac:dyDescent="0.25">
      <c r="C132" s="34"/>
      <c r="D132" s="34"/>
      <c r="E132" s="34"/>
    </row>
    <row r="133" spans="3:5" x14ac:dyDescent="0.25">
      <c r="C133" s="34"/>
      <c r="D133" s="34"/>
      <c r="E133" s="34"/>
    </row>
    <row r="134" spans="3:5" x14ac:dyDescent="0.25">
      <c r="C134" s="34"/>
      <c r="D134" s="34"/>
      <c r="E134" s="34"/>
    </row>
    <row r="135" spans="3:5" x14ac:dyDescent="0.25">
      <c r="C135" s="34"/>
      <c r="D135" s="34"/>
      <c r="E135" s="34"/>
    </row>
    <row r="136" spans="3:5" x14ac:dyDescent="0.25">
      <c r="C136" s="34"/>
      <c r="D136" s="34"/>
      <c r="E136" s="34"/>
    </row>
    <row r="137" spans="3:5" x14ac:dyDescent="0.25">
      <c r="C137" s="34"/>
      <c r="D137" s="34"/>
      <c r="E137" s="34"/>
    </row>
    <row r="138" spans="3:5" x14ac:dyDescent="0.25">
      <c r="C138" s="34"/>
      <c r="D138" s="34"/>
      <c r="E138" s="34"/>
    </row>
    <row r="139" spans="3:5" x14ac:dyDescent="0.25">
      <c r="C139" s="34"/>
      <c r="D139" s="34"/>
      <c r="E139" s="34"/>
    </row>
    <row r="140" spans="3:5" x14ac:dyDescent="0.25">
      <c r="C140" s="34"/>
      <c r="D140" s="34"/>
      <c r="E140" s="34"/>
    </row>
    <row r="141" spans="3:5" x14ac:dyDescent="0.25">
      <c r="C141" s="34"/>
      <c r="D141" s="34"/>
      <c r="E141" s="34"/>
    </row>
    <row r="142" spans="3:5" x14ac:dyDescent="0.25">
      <c r="C142" s="34"/>
      <c r="D142" s="34"/>
      <c r="E142" s="34"/>
    </row>
    <row r="143" spans="3:5" x14ac:dyDescent="0.25">
      <c r="C143" s="34"/>
      <c r="D143" s="34"/>
      <c r="E143" s="34"/>
    </row>
    <row r="144" spans="3:5" x14ac:dyDescent="0.25">
      <c r="C144" s="34"/>
      <c r="D144" s="34"/>
      <c r="E144" s="34"/>
    </row>
    <row r="145" spans="3:5" x14ac:dyDescent="0.25">
      <c r="C145" s="34"/>
      <c r="D145" s="34"/>
      <c r="E145" s="34"/>
    </row>
    <row r="146" spans="3:5" x14ac:dyDescent="0.25">
      <c r="C146" s="34"/>
      <c r="D146" s="34"/>
      <c r="E146" s="34"/>
    </row>
    <row r="147" spans="3:5" x14ac:dyDescent="0.25">
      <c r="C147" s="34"/>
      <c r="D147" s="34"/>
      <c r="E147" s="34"/>
    </row>
    <row r="148" spans="3:5" x14ac:dyDescent="0.25">
      <c r="C148" s="34"/>
      <c r="D148" s="34"/>
      <c r="E148" s="34"/>
    </row>
    <row r="149" spans="3:5" x14ac:dyDescent="0.25">
      <c r="C149" s="34"/>
      <c r="D149" s="34"/>
      <c r="E149" s="34"/>
    </row>
    <row r="150" spans="3:5" x14ac:dyDescent="0.25">
      <c r="C150" s="34"/>
      <c r="D150" s="34"/>
      <c r="E150" s="34"/>
    </row>
    <row r="151" spans="3:5" x14ac:dyDescent="0.25">
      <c r="C151" s="34"/>
      <c r="D151" s="34"/>
      <c r="E151" s="34"/>
    </row>
    <row r="152" spans="3:5" x14ac:dyDescent="0.25">
      <c r="C152" s="34"/>
      <c r="D152" s="34"/>
      <c r="E152" s="34"/>
    </row>
    <row r="153" spans="3:5" x14ac:dyDescent="0.25">
      <c r="C153" s="34"/>
      <c r="D153" s="34"/>
      <c r="E153" s="34"/>
    </row>
    <row r="154" spans="3:5" x14ac:dyDescent="0.25">
      <c r="C154" s="34"/>
      <c r="D154" s="34"/>
      <c r="E154" s="34"/>
    </row>
    <row r="155" spans="3:5" x14ac:dyDescent="0.25">
      <c r="C155" s="34"/>
      <c r="D155" s="34"/>
      <c r="E155" s="34"/>
    </row>
    <row r="156" spans="3:5" x14ac:dyDescent="0.25">
      <c r="C156" s="34"/>
      <c r="D156" s="34"/>
      <c r="E156" s="34"/>
    </row>
    <row r="157" spans="3:5" x14ac:dyDescent="0.25">
      <c r="C157" s="34"/>
      <c r="D157" s="34"/>
      <c r="E157" s="34"/>
    </row>
    <row r="158" spans="3:5" x14ac:dyDescent="0.25">
      <c r="C158" s="34"/>
      <c r="D158" s="34"/>
      <c r="E158" s="34"/>
    </row>
    <row r="159" spans="3:5" x14ac:dyDescent="0.25">
      <c r="C159" s="34"/>
      <c r="D159" s="34"/>
      <c r="E159" s="34"/>
    </row>
    <row r="160" spans="3:5" x14ac:dyDescent="0.25">
      <c r="C160" s="34"/>
      <c r="D160" s="34"/>
      <c r="E160" s="34"/>
    </row>
    <row r="161" spans="3:5" x14ac:dyDescent="0.25">
      <c r="C161" s="34"/>
      <c r="D161" s="34"/>
      <c r="E161" s="34"/>
    </row>
    <row r="162" spans="3:5" x14ac:dyDescent="0.25">
      <c r="C162" s="34"/>
      <c r="D162" s="34"/>
      <c r="E162" s="34"/>
    </row>
    <row r="163" spans="3:5" x14ac:dyDescent="0.25">
      <c r="C163" s="34"/>
      <c r="D163" s="34"/>
      <c r="E163" s="34"/>
    </row>
    <row r="164" spans="3:5" x14ac:dyDescent="0.25">
      <c r="C164" s="34"/>
      <c r="D164" s="34"/>
      <c r="E164" s="34"/>
    </row>
    <row r="165" spans="3:5" x14ac:dyDescent="0.25">
      <c r="C165" s="34"/>
      <c r="D165" s="34"/>
      <c r="E165" s="34"/>
    </row>
    <row r="166" spans="3:5" x14ac:dyDescent="0.25">
      <c r="C166" s="34"/>
      <c r="D166" s="34"/>
      <c r="E166" s="34"/>
    </row>
    <row r="167" spans="3:5" x14ac:dyDescent="0.25">
      <c r="C167" s="34"/>
      <c r="D167" s="34"/>
      <c r="E167" s="34"/>
    </row>
    <row r="168" spans="3:5" x14ac:dyDescent="0.25">
      <c r="C168" s="34"/>
      <c r="D168" s="34"/>
      <c r="E168" s="34"/>
    </row>
    <row r="169" spans="3:5" x14ac:dyDescent="0.25">
      <c r="C169" s="34"/>
      <c r="D169" s="34"/>
      <c r="E169" s="34"/>
    </row>
    <row r="170" spans="3:5" x14ac:dyDescent="0.25">
      <c r="C170" s="34"/>
      <c r="D170" s="34"/>
      <c r="E170" s="34"/>
    </row>
    <row r="171" spans="3:5" x14ac:dyDescent="0.25">
      <c r="C171" s="34"/>
      <c r="D171" s="34"/>
      <c r="E171" s="34"/>
    </row>
    <row r="172" spans="3:5" x14ac:dyDescent="0.25">
      <c r="C172" s="34"/>
      <c r="D172" s="34"/>
      <c r="E172" s="34"/>
    </row>
    <row r="173" spans="3:5" x14ac:dyDescent="0.25">
      <c r="C173" s="34"/>
      <c r="D173" s="34"/>
      <c r="E173" s="34"/>
    </row>
    <row r="174" spans="3:5" x14ac:dyDescent="0.25">
      <c r="C174" s="34"/>
      <c r="D174" s="34"/>
      <c r="E174" s="34"/>
    </row>
    <row r="175" spans="3:5" x14ac:dyDescent="0.25">
      <c r="C175" s="34"/>
      <c r="D175" s="34"/>
      <c r="E175" s="34"/>
    </row>
    <row r="176" spans="3:5" x14ac:dyDescent="0.25">
      <c r="C176" s="34"/>
      <c r="D176" s="34"/>
      <c r="E176" s="34"/>
    </row>
    <row r="177" spans="3:5" x14ac:dyDescent="0.25">
      <c r="C177" s="34"/>
      <c r="D177" s="34"/>
      <c r="E177" s="34"/>
    </row>
    <row r="178" spans="3:5" x14ac:dyDescent="0.25">
      <c r="C178" s="34"/>
      <c r="D178" s="34"/>
      <c r="E178" s="34"/>
    </row>
    <row r="179" spans="3:5" x14ac:dyDescent="0.25">
      <c r="C179" s="34"/>
      <c r="D179" s="34"/>
      <c r="E179" s="34"/>
    </row>
    <row r="180" spans="3:5" x14ac:dyDescent="0.25">
      <c r="C180" s="34"/>
      <c r="D180" s="34"/>
      <c r="E180" s="34"/>
    </row>
    <row r="181" spans="3:5" x14ac:dyDescent="0.25">
      <c r="C181" s="34"/>
      <c r="D181" s="34"/>
      <c r="E181" s="34"/>
    </row>
    <row r="182" spans="3:5" x14ac:dyDescent="0.25">
      <c r="C182" s="34"/>
      <c r="D182" s="34"/>
      <c r="E182" s="34"/>
    </row>
    <row r="183" spans="3:5" x14ac:dyDescent="0.25">
      <c r="C183" s="34"/>
      <c r="D183" s="34"/>
      <c r="E183" s="34"/>
    </row>
    <row r="184" spans="3:5" x14ac:dyDescent="0.25">
      <c r="C184" s="34"/>
      <c r="D184" s="34"/>
      <c r="E184" s="34"/>
    </row>
    <row r="185" spans="3:5" x14ac:dyDescent="0.25">
      <c r="C185" s="34"/>
      <c r="D185" s="34"/>
      <c r="E185" s="34"/>
    </row>
    <row r="186" spans="3:5" x14ac:dyDescent="0.25">
      <c r="C186" s="34"/>
      <c r="D186" s="34"/>
      <c r="E186" s="34"/>
    </row>
    <row r="187" spans="3:5" x14ac:dyDescent="0.25">
      <c r="C187" s="34"/>
      <c r="D187" s="34"/>
      <c r="E187" s="34"/>
    </row>
    <row r="188" spans="3:5" x14ac:dyDescent="0.25">
      <c r="C188" s="34"/>
      <c r="D188" s="34"/>
      <c r="E188" s="34"/>
    </row>
    <row r="189" spans="3:5" x14ac:dyDescent="0.25">
      <c r="C189" s="34"/>
      <c r="D189" s="34"/>
      <c r="E189" s="34"/>
    </row>
    <row r="190" spans="3:5" x14ac:dyDescent="0.25">
      <c r="C190" s="34"/>
      <c r="D190" s="34"/>
      <c r="E190" s="34"/>
    </row>
    <row r="191" spans="3:5" x14ac:dyDescent="0.25">
      <c r="C191" s="34"/>
      <c r="D191" s="34"/>
      <c r="E191" s="34"/>
    </row>
    <row r="192" spans="3:5" x14ac:dyDescent="0.25">
      <c r="C192" s="34"/>
      <c r="D192" s="34"/>
      <c r="E192" s="34"/>
    </row>
    <row r="193" spans="3:5" x14ac:dyDescent="0.25">
      <c r="C193" s="34"/>
      <c r="D193" s="34"/>
      <c r="E193" s="34"/>
    </row>
    <row r="194" spans="3:5" x14ac:dyDescent="0.25">
      <c r="C194" s="34"/>
      <c r="D194" s="34"/>
      <c r="E194" s="34"/>
    </row>
    <row r="195" spans="3:5" x14ac:dyDescent="0.25">
      <c r="C195" s="34"/>
      <c r="D195" s="34"/>
      <c r="E195" s="34"/>
    </row>
    <row r="196" spans="3:5" x14ac:dyDescent="0.25">
      <c r="C196" s="34"/>
      <c r="D196" s="34"/>
      <c r="E196" s="34"/>
    </row>
    <row r="197" spans="3:5" x14ac:dyDescent="0.25">
      <c r="C197" s="34"/>
      <c r="D197" s="34"/>
      <c r="E197" s="34"/>
    </row>
    <row r="198" spans="3:5" x14ac:dyDescent="0.25">
      <c r="C198" s="34"/>
      <c r="D198" s="34"/>
      <c r="E198" s="34"/>
    </row>
    <row r="199" spans="3:5" x14ac:dyDescent="0.25">
      <c r="C199" s="34"/>
      <c r="D199" s="34"/>
      <c r="E199" s="34"/>
    </row>
    <row r="200" spans="3:5" x14ac:dyDescent="0.25">
      <c r="C200" s="34"/>
      <c r="D200" s="34"/>
      <c r="E200" s="34"/>
    </row>
    <row r="201" spans="3:5" x14ac:dyDescent="0.25">
      <c r="C201" s="34"/>
      <c r="D201" s="34"/>
      <c r="E201" s="34"/>
    </row>
    <row r="202" spans="3:5" x14ac:dyDescent="0.25">
      <c r="C202" s="34"/>
      <c r="D202" s="34"/>
      <c r="E202" s="34"/>
    </row>
    <row r="203" spans="3:5" x14ac:dyDescent="0.25">
      <c r="C203" s="34"/>
      <c r="D203" s="34"/>
      <c r="E203" s="34"/>
    </row>
    <row r="204" spans="3:5" x14ac:dyDescent="0.25">
      <c r="C204" s="34"/>
      <c r="D204" s="34"/>
      <c r="E204" s="34"/>
    </row>
    <row r="205" spans="3:5" x14ac:dyDescent="0.25">
      <c r="C205" s="34"/>
      <c r="D205" s="34"/>
      <c r="E205" s="34"/>
    </row>
    <row r="206" spans="3:5" x14ac:dyDescent="0.25">
      <c r="C206" s="34"/>
      <c r="D206" s="34"/>
      <c r="E206" s="34"/>
    </row>
    <row r="207" spans="3:5" x14ac:dyDescent="0.25">
      <c r="C207" s="34"/>
      <c r="D207" s="34"/>
      <c r="E207" s="34"/>
    </row>
    <row r="208" spans="3:5" x14ac:dyDescent="0.25">
      <c r="C208" s="34"/>
      <c r="D208" s="34"/>
      <c r="E208" s="34"/>
    </row>
    <row r="209" spans="3:5" x14ac:dyDescent="0.25">
      <c r="C209" s="34"/>
      <c r="D209" s="34"/>
      <c r="E209" s="34"/>
    </row>
    <row r="210" spans="3:5" x14ac:dyDescent="0.25">
      <c r="C210" s="34"/>
      <c r="D210" s="34"/>
      <c r="E210" s="34"/>
    </row>
    <row r="211" spans="3:5" x14ac:dyDescent="0.25">
      <c r="C211" s="34"/>
      <c r="D211" s="34"/>
      <c r="E211" s="34"/>
    </row>
    <row r="212" spans="3:5" x14ac:dyDescent="0.25">
      <c r="C212" s="34"/>
      <c r="D212" s="34"/>
      <c r="E212" s="34"/>
    </row>
    <row r="213" spans="3:5" x14ac:dyDescent="0.25">
      <c r="C213" s="34"/>
      <c r="D213" s="34"/>
      <c r="E213" s="34"/>
    </row>
    <row r="214" spans="3:5" x14ac:dyDescent="0.25">
      <c r="C214" s="34"/>
      <c r="D214" s="34"/>
      <c r="E214" s="34"/>
    </row>
    <row r="215" spans="3:5" x14ac:dyDescent="0.25">
      <c r="C215" s="34"/>
      <c r="D215" s="34"/>
      <c r="E215" s="34"/>
    </row>
    <row r="216" spans="3:5" x14ac:dyDescent="0.25">
      <c r="C216" s="34"/>
      <c r="D216" s="34"/>
      <c r="E216" s="34"/>
    </row>
    <row r="217" spans="3:5" x14ac:dyDescent="0.25">
      <c r="C217" s="34"/>
      <c r="D217" s="34"/>
      <c r="E217" s="34"/>
    </row>
    <row r="218" spans="3:5" x14ac:dyDescent="0.25">
      <c r="C218" s="34"/>
      <c r="D218" s="34"/>
      <c r="E218" s="34"/>
    </row>
    <row r="219" spans="3:5" x14ac:dyDescent="0.25">
      <c r="C219" s="34"/>
      <c r="D219" s="34"/>
      <c r="E219" s="34"/>
    </row>
    <row r="220" spans="3:5" x14ac:dyDescent="0.25">
      <c r="C220" s="34"/>
      <c r="D220" s="34"/>
      <c r="E220" s="34"/>
    </row>
    <row r="221" spans="3:5" x14ac:dyDescent="0.25">
      <c r="C221" s="34"/>
      <c r="D221" s="34"/>
      <c r="E221" s="34"/>
    </row>
    <row r="222" spans="3:5" x14ac:dyDescent="0.25">
      <c r="C222" s="34"/>
      <c r="D222" s="34"/>
      <c r="E222" s="34"/>
    </row>
    <row r="223" spans="3:5" x14ac:dyDescent="0.25">
      <c r="C223" s="34"/>
      <c r="D223" s="34"/>
      <c r="E223" s="34"/>
    </row>
    <row r="224" spans="3:5" x14ac:dyDescent="0.25">
      <c r="C224" s="34"/>
      <c r="D224" s="34"/>
      <c r="E224" s="34"/>
    </row>
    <row r="225" spans="3:5" x14ac:dyDescent="0.25">
      <c r="C225" s="34"/>
      <c r="D225" s="34"/>
      <c r="E225" s="34"/>
    </row>
    <row r="226" spans="3:5" x14ac:dyDescent="0.25">
      <c r="C226" s="34"/>
      <c r="D226" s="34"/>
      <c r="E226" s="34"/>
    </row>
    <row r="227" spans="3:5" x14ac:dyDescent="0.25">
      <c r="C227" s="34"/>
      <c r="D227" s="34"/>
      <c r="E227" s="34"/>
    </row>
    <row r="228" spans="3:5" x14ac:dyDescent="0.25">
      <c r="C228" s="34"/>
      <c r="D228" s="34"/>
      <c r="E228" s="34"/>
    </row>
    <row r="229" spans="3:5" x14ac:dyDescent="0.25">
      <c r="C229" s="34"/>
      <c r="D229" s="34"/>
      <c r="E229" s="34"/>
    </row>
    <row r="230" spans="3:5" x14ac:dyDescent="0.25">
      <c r="C230" s="34"/>
      <c r="D230" s="34"/>
      <c r="E230" s="34"/>
    </row>
    <row r="231" spans="3:5" x14ac:dyDescent="0.25">
      <c r="C231" s="34"/>
      <c r="D231" s="34"/>
      <c r="E231" s="34"/>
    </row>
    <row r="232" spans="3:5" x14ac:dyDescent="0.25">
      <c r="C232" s="34"/>
      <c r="D232" s="34"/>
      <c r="E232" s="34"/>
    </row>
    <row r="233" spans="3:5" x14ac:dyDescent="0.25">
      <c r="C233" s="34"/>
      <c r="D233" s="34"/>
      <c r="E233" s="34"/>
    </row>
    <row r="234" spans="3:5" x14ac:dyDescent="0.25">
      <c r="C234" s="34"/>
      <c r="D234" s="34"/>
      <c r="E234" s="34"/>
    </row>
    <row r="235" spans="3:5" x14ac:dyDescent="0.25">
      <c r="C235" s="34"/>
      <c r="D235" s="34"/>
      <c r="E235" s="34"/>
    </row>
    <row r="236" spans="3:5" x14ac:dyDescent="0.25">
      <c r="C236" s="34"/>
      <c r="D236" s="34"/>
      <c r="E236" s="34"/>
    </row>
    <row r="237" spans="3:5" x14ac:dyDescent="0.25">
      <c r="C237" s="34"/>
      <c r="D237" s="34"/>
      <c r="E237" s="34"/>
    </row>
    <row r="238" spans="3:5" x14ac:dyDescent="0.25">
      <c r="C238" s="34"/>
      <c r="D238" s="34"/>
      <c r="E238" s="34"/>
    </row>
    <row r="239" spans="3:5" x14ac:dyDescent="0.25">
      <c r="C239" s="34"/>
      <c r="D239" s="34"/>
      <c r="E239" s="34"/>
    </row>
    <row r="240" spans="3:5" x14ac:dyDescent="0.25">
      <c r="C240" s="34"/>
      <c r="D240" s="34"/>
      <c r="E240" s="34"/>
    </row>
    <row r="241" spans="3:5" x14ac:dyDescent="0.25">
      <c r="C241" s="34"/>
      <c r="D241" s="34"/>
      <c r="E241" s="34"/>
    </row>
    <row r="242" spans="3:5" x14ac:dyDescent="0.25">
      <c r="C242" s="34"/>
      <c r="D242" s="34"/>
      <c r="E242" s="34"/>
    </row>
    <row r="243" spans="3:5" x14ac:dyDescent="0.25">
      <c r="C243" s="34"/>
      <c r="D243" s="34"/>
      <c r="E243" s="34"/>
    </row>
    <row r="244" spans="3:5" x14ac:dyDescent="0.25">
      <c r="C244" s="34"/>
      <c r="D244" s="34"/>
      <c r="E244" s="34"/>
    </row>
    <row r="245" spans="3:5" x14ac:dyDescent="0.25">
      <c r="C245" s="34"/>
      <c r="D245" s="34"/>
      <c r="E245" s="34"/>
    </row>
    <row r="246" spans="3:5" x14ac:dyDescent="0.25">
      <c r="C246" s="34"/>
      <c r="D246" s="34"/>
      <c r="E246" s="34"/>
    </row>
    <row r="247" spans="3:5" x14ac:dyDescent="0.25">
      <c r="C247" s="34"/>
      <c r="D247" s="34"/>
      <c r="E247" s="34"/>
    </row>
    <row r="248" spans="3:5" x14ac:dyDescent="0.25">
      <c r="C248" s="34"/>
      <c r="D248" s="34"/>
      <c r="E248" s="34"/>
    </row>
    <row r="249" spans="3:5" x14ac:dyDescent="0.25">
      <c r="C249" s="34"/>
      <c r="D249" s="34"/>
      <c r="E249" s="34"/>
    </row>
    <row r="250" spans="3:5" x14ac:dyDescent="0.25">
      <c r="C250" s="34"/>
      <c r="D250" s="34"/>
      <c r="E250" s="34"/>
    </row>
    <row r="251" spans="3:5" x14ac:dyDescent="0.25">
      <c r="C251" s="34"/>
      <c r="D251" s="34"/>
      <c r="E251" s="34"/>
    </row>
    <row r="252" spans="3:5" x14ac:dyDescent="0.25">
      <c r="C252" s="34"/>
      <c r="D252" s="34"/>
      <c r="E252" s="34"/>
    </row>
    <row r="253" spans="3:5" x14ac:dyDescent="0.25">
      <c r="C253" s="34"/>
      <c r="D253" s="34"/>
      <c r="E253" s="34"/>
    </row>
    <row r="254" spans="3:5" x14ac:dyDescent="0.25">
      <c r="C254" s="34"/>
      <c r="D254" s="34"/>
      <c r="E254" s="34"/>
    </row>
    <row r="255" spans="3:5" x14ac:dyDescent="0.25">
      <c r="C255" s="34"/>
      <c r="D255" s="34"/>
      <c r="E255" s="34"/>
    </row>
    <row r="256" spans="3:5" x14ac:dyDescent="0.25">
      <c r="C256" s="34"/>
      <c r="D256" s="34"/>
      <c r="E256" s="34"/>
    </row>
    <row r="257" spans="3:5" x14ac:dyDescent="0.25">
      <c r="C257" s="34"/>
      <c r="D257" s="34"/>
      <c r="E257" s="34"/>
    </row>
    <row r="258" spans="3:5" x14ac:dyDescent="0.25">
      <c r="C258" s="34"/>
      <c r="D258" s="34"/>
      <c r="E258" s="34"/>
    </row>
    <row r="259" spans="3:5" x14ac:dyDescent="0.25">
      <c r="C259" s="34"/>
      <c r="D259" s="34"/>
      <c r="E259" s="34"/>
    </row>
    <row r="260" spans="3:5" x14ac:dyDescent="0.25">
      <c r="C260" s="34"/>
      <c r="D260" s="34"/>
      <c r="E260" s="34"/>
    </row>
    <row r="261" spans="3:5" x14ac:dyDescent="0.25">
      <c r="C261" s="34"/>
      <c r="D261" s="34"/>
      <c r="E261" s="34"/>
    </row>
    <row r="262" spans="3:5" x14ac:dyDescent="0.25">
      <c r="C262" s="34"/>
      <c r="D262" s="34"/>
      <c r="E262" s="34"/>
    </row>
    <row r="263" spans="3:5" x14ac:dyDescent="0.25">
      <c r="C263" s="34"/>
      <c r="D263" s="34"/>
      <c r="E263" s="34"/>
    </row>
    <row r="264" spans="3:5" x14ac:dyDescent="0.25">
      <c r="C264" s="34"/>
      <c r="D264" s="34"/>
      <c r="E264" s="34"/>
    </row>
    <row r="265" spans="3:5" x14ac:dyDescent="0.25">
      <c r="C265" s="34"/>
      <c r="D265" s="34"/>
      <c r="E265" s="34"/>
    </row>
    <row r="266" spans="3:5" x14ac:dyDescent="0.25">
      <c r="C266" s="34"/>
      <c r="D266" s="34"/>
      <c r="E266" s="34"/>
    </row>
    <row r="267" spans="3:5" x14ac:dyDescent="0.25">
      <c r="C267" s="34"/>
      <c r="D267" s="34"/>
      <c r="E267" s="34"/>
    </row>
    <row r="268" spans="3:5" x14ac:dyDescent="0.25">
      <c r="C268" s="34"/>
      <c r="D268" s="34"/>
      <c r="E268" s="34"/>
    </row>
    <row r="269" spans="3:5" x14ac:dyDescent="0.25">
      <c r="C269" s="34"/>
      <c r="D269" s="34"/>
      <c r="E269" s="34"/>
    </row>
    <row r="270" spans="3:5" x14ac:dyDescent="0.25">
      <c r="C270" s="34"/>
      <c r="D270" s="34"/>
      <c r="E270" s="34"/>
    </row>
    <row r="271" spans="3:5" x14ac:dyDescent="0.25">
      <c r="C271" s="34"/>
      <c r="D271" s="34"/>
      <c r="E271" s="34"/>
    </row>
    <row r="272" spans="3:5" x14ac:dyDescent="0.25">
      <c r="C272" s="34"/>
      <c r="D272" s="34"/>
      <c r="E272" s="34"/>
    </row>
    <row r="273" spans="3:5" x14ac:dyDescent="0.25">
      <c r="C273" s="34"/>
      <c r="D273" s="34"/>
      <c r="E273" s="34"/>
    </row>
    <row r="274" spans="3:5" x14ac:dyDescent="0.25">
      <c r="C274" s="34"/>
      <c r="D274" s="34"/>
      <c r="E274" s="34"/>
    </row>
    <row r="275" spans="3:5" x14ac:dyDescent="0.25">
      <c r="C275" s="34"/>
      <c r="D275" s="34"/>
      <c r="E275" s="34"/>
    </row>
    <row r="276" spans="3:5" x14ac:dyDescent="0.25">
      <c r="C276" s="34"/>
      <c r="D276" s="34"/>
      <c r="E276" s="34"/>
    </row>
    <row r="277" spans="3:5" x14ac:dyDescent="0.25">
      <c r="C277" s="34"/>
      <c r="D277" s="34"/>
      <c r="E277" s="34"/>
    </row>
    <row r="278" spans="3:5" x14ac:dyDescent="0.25">
      <c r="C278" s="34"/>
      <c r="D278" s="34"/>
      <c r="E278" s="34"/>
    </row>
    <row r="279" spans="3:5" x14ac:dyDescent="0.25">
      <c r="C279" s="34"/>
      <c r="D279" s="34"/>
      <c r="E279" s="34"/>
    </row>
    <row r="280" spans="3:5" x14ac:dyDescent="0.25">
      <c r="C280" s="34"/>
      <c r="D280" s="34"/>
      <c r="E280" s="34"/>
    </row>
    <row r="281" spans="3:5" x14ac:dyDescent="0.25">
      <c r="C281" s="34"/>
      <c r="D281" s="34"/>
      <c r="E281" s="34"/>
    </row>
    <row r="282" spans="3:5" x14ac:dyDescent="0.25">
      <c r="C282" s="34"/>
      <c r="D282" s="34"/>
      <c r="E282" s="34"/>
    </row>
    <row r="283" spans="3:5" x14ac:dyDescent="0.25">
      <c r="C283" s="34"/>
      <c r="D283" s="34"/>
      <c r="E283" s="34"/>
    </row>
    <row r="284" spans="3:5" x14ac:dyDescent="0.25">
      <c r="C284" s="34"/>
      <c r="D284" s="34"/>
      <c r="E284" s="34"/>
    </row>
    <row r="285" spans="3:5" x14ac:dyDescent="0.25">
      <c r="C285" s="34"/>
      <c r="D285" s="34"/>
      <c r="E285" s="34"/>
    </row>
    <row r="286" spans="3:5" x14ac:dyDescent="0.25">
      <c r="C286" s="34"/>
      <c r="D286" s="34"/>
      <c r="E286" s="34"/>
    </row>
    <row r="287" spans="3:5" x14ac:dyDescent="0.25">
      <c r="C287" s="34"/>
      <c r="D287" s="34"/>
      <c r="E287" s="34"/>
    </row>
    <row r="288" spans="3:5" x14ac:dyDescent="0.25">
      <c r="C288" s="34"/>
      <c r="D288" s="34"/>
      <c r="E288" s="34"/>
    </row>
    <row r="289" spans="3:5" x14ac:dyDescent="0.25">
      <c r="C289" s="34"/>
      <c r="D289" s="34"/>
      <c r="E289" s="34"/>
    </row>
    <row r="290" spans="3:5" x14ac:dyDescent="0.25">
      <c r="C290" s="34"/>
      <c r="D290" s="34"/>
      <c r="E290" s="34"/>
    </row>
    <row r="291" spans="3:5" x14ac:dyDescent="0.25">
      <c r="C291" s="34"/>
      <c r="D291" s="34"/>
      <c r="E291" s="34"/>
    </row>
    <row r="292" spans="3:5" x14ac:dyDescent="0.25">
      <c r="C292" s="34"/>
      <c r="D292" s="34"/>
      <c r="E292" s="34"/>
    </row>
    <row r="293" spans="3:5" x14ac:dyDescent="0.25">
      <c r="C293" s="34"/>
      <c r="D293" s="34"/>
      <c r="E293" s="34"/>
    </row>
    <row r="294" spans="3:5" x14ac:dyDescent="0.25">
      <c r="C294" s="34"/>
      <c r="D294" s="34"/>
      <c r="E294" s="34"/>
    </row>
    <row r="295" spans="3:5" x14ac:dyDescent="0.25">
      <c r="C295" s="34"/>
      <c r="D295" s="34"/>
      <c r="E295" s="34"/>
    </row>
    <row r="296" spans="3:5" x14ac:dyDescent="0.25">
      <c r="C296" s="34"/>
      <c r="D296" s="34"/>
      <c r="E296" s="34"/>
    </row>
    <row r="297" spans="3:5" x14ac:dyDescent="0.25">
      <c r="C297" s="34"/>
      <c r="D297" s="34"/>
      <c r="E297" s="34"/>
    </row>
    <row r="298" spans="3:5" x14ac:dyDescent="0.25">
      <c r="C298" s="34"/>
      <c r="D298" s="34"/>
      <c r="E298" s="34"/>
    </row>
    <row r="299" spans="3:5" x14ac:dyDescent="0.25">
      <c r="C299" s="34"/>
      <c r="D299" s="34"/>
      <c r="E299" s="34"/>
    </row>
    <row r="300" spans="3:5" x14ac:dyDescent="0.25">
      <c r="C300" s="34"/>
      <c r="D300" s="34"/>
      <c r="E300" s="34"/>
    </row>
    <row r="301" spans="3:5" x14ac:dyDescent="0.25">
      <c r="C301" s="34"/>
      <c r="D301" s="34"/>
      <c r="E301" s="34"/>
    </row>
    <row r="302" spans="3:5" x14ac:dyDescent="0.25">
      <c r="C302" s="34"/>
      <c r="D302" s="34"/>
      <c r="E302" s="34"/>
    </row>
    <row r="303" spans="3:5" x14ac:dyDescent="0.25">
      <c r="C303" s="34"/>
      <c r="D303" s="34"/>
      <c r="E303" s="34"/>
    </row>
    <row r="304" spans="3:5" x14ac:dyDescent="0.25">
      <c r="C304" s="34"/>
      <c r="D304" s="34"/>
      <c r="E304" s="34"/>
    </row>
    <row r="305" spans="3:5" x14ac:dyDescent="0.25">
      <c r="C305" s="34"/>
      <c r="D305" s="34"/>
      <c r="E305" s="34"/>
    </row>
    <row r="306" spans="3:5" x14ac:dyDescent="0.25">
      <c r="C306" s="34"/>
      <c r="D306" s="34"/>
      <c r="E306" s="34"/>
    </row>
    <row r="307" spans="3:5" x14ac:dyDescent="0.25">
      <c r="C307" s="34"/>
      <c r="D307" s="34"/>
      <c r="E307" s="34"/>
    </row>
    <row r="308" spans="3:5" x14ac:dyDescent="0.25">
      <c r="C308" s="34"/>
      <c r="D308" s="34"/>
      <c r="E308" s="34"/>
    </row>
    <row r="309" spans="3:5" x14ac:dyDescent="0.25">
      <c r="C309" s="34"/>
      <c r="D309" s="34"/>
      <c r="E309" s="34"/>
    </row>
    <row r="310" spans="3:5" x14ac:dyDescent="0.25">
      <c r="C310" s="34"/>
      <c r="D310" s="34"/>
      <c r="E310" s="34"/>
    </row>
    <row r="311" spans="3:5" x14ac:dyDescent="0.25">
      <c r="C311" s="34"/>
      <c r="D311" s="34"/>
      <c r="E311" s="34"/>
    </row>
    <row r="312" spans="3:5" x14ac:dyDescent="0.25">
      <c r="C312" s="34"/>
      <c r="D312" s="34"/>
      <c r="E312" s="34"/>
    </row>
    <row r="313" spans="3:5" x14ac:dyDescent="0.25">
      <c r="C313" s="34"/>
      <c r="D313" s="34"/>
      <c r="E313" s="34"/>
    </row>
    <row r="314" spans="3:5" x14ac:dyDescent="0.25">
      <c r="C314" s="34"/>
      <c r="D314" s="34"/>
      <c r="E314" s="34"/>
    </row>
    <row r="315" spans="3:5" x14ac:dyDescent="0.25">
      <c r="C315" s="34"/>
      <c r="D315" s="34"/>
      <c r="E315" s="34"/>
    </row>
    <row r="316" spans="3:5" x14ac:dyDescent="0.25">
      <c r="C316" s="34"/>
      <c r="D316" s="34"/>
      <c r="E316" s="34"/>
    </row>
    <row r="317" spans="3:5" x14ac:dyDescent="0.25">
      <c r="C317" s="34"/>
      <c r="D317" s="34"/>
      <c r="E317" s="34"/>
    </row>
    <row r="318" spans="3:5" x14ac:dyDescent="0.25">
      <c r="C318" s="34"/>
      <c r="D318" s="34"/>
      <c r="E318" s="34"/>
    </row>
    <row r="319" spans="3:5" x14ac:dyDescent="0.25">
      <c r="C319" s="34"/>
      <c r="D319" s="34"/>
      <c r="E319" s="34"/>
    </row>
    <row r="320" spans="3:5" x14ac:dyDescent="0.25">
      <c r="C320" s="34"/>
      <c r="D320" s="34"/>
      <c r="E320" s="34"/>
    </row>
    <row r="321" spans="3:5" x14ac:dyDescent="0.25">
      <c r="C321" s="34"/>
      <c r="D321" s="34"/>
      <c r="E321" s="34"/>
    </row>
    <row r="322" spans="3:5" x14ac:dyDescent="0.25">
      <c r="C322" s="34"/>
      <c r="D322" s="34"/>
      <c r="E322" s="34"/>
    </row>
    <row r="323" spans="3:5" x14ac:dyDescent="0.25">
      <c r="C323" s="34"/>
      <c r="D323" s="34"/>
      <c r="E323" s="34"/>
    </row>
    <row r="324" spans="3:5" x14ac:dyDescent="0.25">
      <c r="C324" s="34"/>
      <c r="D324" s="34"/>
      <c r="E324" s="34"/>
    </row>
    <row r="325" spans="3:5" x14ac:dyDescent="0.25">
      <c r="C325" s="34"/>
      <c r="D325" s="34"/>
      <c r="E325" s="34"/>
    </row>
    <row r="326" spans="3:5" x14ac:dyDescent="0.25">
      <c r="C326" s="34"/>
      <c r="D326" s="34"/>
      <c r="E326" s="34"/>
    </row>
    <row r="327" spans="3:5" x14ac:dyDescent="0.25">
      <c r="C327" s="34"/>
      <c r="D327" s="34"/>
      <c r="E327" s="34"/>
    </row>
    <row r="328" spans="3:5" x14ac:dyDescent="0.25">
      <c r="C328" s="34"/>
      <c r="D328" s="34"/>
      <c r="E328" s="34"/>
    </row>
    <row r="329" spans="3:5" x14ac:dyDescent="0.25">
      <c r="C329" s="34"/>
      <c r="D329" s="34"/>
      <c r="E329" s="34"/>
    </row>
    <row r="330" spans="3:5" x14ac:dyDescent="0.25">
      <c r="C330" s="34"/>
      <c r="D330" s="34"/>
      <c r="E330" s="34"/>
    </row>
    <row r="331" spans="3:5" x14ac:dyDescent="0.25">
      <c r="C331" s="34"/>
      <c r="D331" s="34"/>
      <c r="E331" s="34"/>
    </row>
    <row r="332" spans="3:5" x14ac:dyDescent="0.25">
      <c r="C332" s="34"/>
      <c r="D332" s="34"/>
      <c r="E332" s="34"/>
    </row>
    <row r="333" spans="3:5" x14ac:dyDescent="0.25">
      <c r="C333" s="34"/>
      <c r="D333" s="34"/>
      <c r="E333" s="34"/>
    </row>
    <row r="334" spans="3:5" x14ac:dyDescent="0.25">
      <c r="C334" s="34"/>
      <c r="D334" s="34"/>
      <c r="E334" s="34"/>
    </row>
    <row r="335" spans="3:5" x14ac:dyDescent="0.25">
      <c r="C335" s="34"/>
      <c r="D335" s="34"/>
      <c r="E335" s="34"/>
    </row>
    <row r="336" spans="3:5" x14ac:dyDescent="0.25">
      <c r="C336" s="34"/>
      <c r="D336" s="34"/>
      <c r="E336" s="34"/>
    </row>
    <row r="337" spans="3:5" x14ac:dyDescent="0.25">
      <c r="C337" s="34"/>
      <c r="D337" s="34"/>
      <c r="E337" s="34"/>
    </row>
    <row r="338" spans="3:5" x14ac:dyDescent="0.25">
      <c r="C338" s="34"/>
      <c r="D338" s="34"/>
      <c r="E338" s="34"/>
    </row>
    <row r="339" spans="3:5" x14ac:dyDescent="0.25">
      <c r="C339" s="34"/>
      <c r="D339" s="34"/>
      <c r="E339" s="34"/>
    </row>
    <row r="340" spans="3:5" x14ac:dyDescent="0.25">
      <c r="C340" s="34"/>
      <c r="D340" s="34"/>
      <c r="E340" s="34"/>
    </row>
    <row r="341" spans="3:5" x14ac:dyDescent="0.25">
      <c r="C341" s="34"/>
      <c r="D341" s="34"/>
      <c r="E341" s="34"/>
    </row>
    <row r="342" spans="3:5" x14ac:dyDescent="0.25">
      <c r="C342" s="34"/>
      <c r="D342" s="34"/>
      <c r="E342" s="34"/>
    </row>
    <row r="343" spans="3:5" x14ac:dyDescent="0.25">
      <c r="C343" s="34"/>
      <c r="D343" s="34"/>
      <c r="E343" s="34"/>
    </row>
    <row r="344" spans="3:5" x14ac:dyDescent="0.25">
      <c r="C344" s="34"/>
      <c r="D344" s="34"/>
      <c r="E344" s="34"/>
    </row>
    <row r="345" spans="3:5" x14ac:dyDescent="0.25">
      <c r="C345" s="34"/>
      <c r="D345" s="34"/>
      <c r="E345" s="34"/>
    </row>
    <row r="346" spans="3:5" x14ac:dyDescent="0.25">
      <c r="C346" s="34"/>
      <c r="D346" s="34"/>
      <c r="E346" s="34"/>
    </row>
    <row r="347" spans="3:5" x14ac:dyDescent="0.25">
      <c r="C347" s="34"/>
      <c r="D347" s="34"/>
      <c r="E347" s="34"/>
    </row>
    <row r="348" spans="3:5" x14ac:dyDescent="0.25">
      <c r="C348" s="34"/>
      <c r="D348" s="34"/>
      <c r="E348" s="34"/>
    </row>
    <row r="349" spans="3:5" x14ac:dyDescent="0.25">
      <c r="C349" s="34"/>
      <c r="D349" s="34"/>
      <c r="E349" s="34"/>
    </row>
    <row r="350" spans="3:5" x14ac:dyDescent="0.25">
      <c r="C350" s="34"/>
      <c r="D350" s="34"/>
      <c r="E350" s="34"/>
    </row>
    <row r="351" spans="3:5" x14ac:dyDescent="0.25">
      <c r="C351" s="34"/>
      <c r="D351" s="34"/>
      <c r="E351" s="34"/>
    </row>
    <row r="352" spans="3:5" x14ac:dyDescent="0.25">
      <c r="C352" s="34"/>
      <c r="D352" s="34"/>
      <c r="E352" s="34"/>
    </row>
    <row r="353" spans="3:5" x14ac:dyDescent="0.25">
      <c r="C353" s="34"/>
      <c r="D353" s="34"/>
      <c r="E353" s="34"/>
    </row>
    <row r="354" spans="3:5" x14ac:dyDescent="0.25">
      <c r="C354" s="34"/>
      <c r="D354" s="34"/>
      <c r="E354" s="34"/>
    </row>
    <row r="355" spans="3:5" x14ac:dyDescent="0.25">
      <c r="C355" s="34"/>
      <c r="D355" s="34"/>
      <c r="E355" s="34"/>
    </row>
    <row r="356" spans="3:5" x14ac:dyDescent="0.25">
      <c r="C356" s="34"/>
      <c r="D356" s="34"/>
      <c r="E356" s="34"/>
    </row>
    <row r="357" spans="3:5" x14ac:dyDescent="0.25">
      <c r="C357" s="34"/>
      <c r="D357" s="34"/>
      <c r="E357" s="34"/>
    </row>
    <row r="358" spans="3:5" x14ac:dyDescent="0.25">
      <c r="C358" s="34"/>
      <c r="D358" s="34"/>
      <c r="E358" s="34"/>
    </row>
    <row r="359" spans="3:5" x14ac:dyDescent="0.25">
      <c r="C359" s="34"/>
      <c r="D359" s="34"/>
      <c r="E359" s="34"/>
    </row>
    <row r="360" spans="3:5" x14ac:dyDescent="0.25">
      <c r="C360" s="34"/>
      <c r="D360" s="34"/>
      <c r="E360" s="34"/>
    </row>
    <row r="361" spans="3:5" x14ac:dyDescent="0.25">
      <c r="C361" s="34"/>
      <c r="D361" s="34"/>
      <c r="E361" s="34"/>
    </row>
    <row r="362" spans="3:5" x14ac:dyDescent="0.25">
      <c r="C362" s="34"/>
      <c r="D362" s="34"/>
      <c r="E362" s="34"/>
    </row>
    <row r="363" spans="3:5" x14ac:dyDescent="0.25">
      <c r="C363" s="34"/>
      <c r="D363" s="34"/>
      <c r="E363" s="34"/>
    </row>
    <row r="364" spans="3:5" x14ac:dyDescent="0.25">
      <c r="C364" s="34"/>
      <c r="D364" s="34"/>
      <c r="E364" s="34"/>
    </row>
    <row r="365" spans="3:5" x14ac:dyDescent="0.25">
      <c r="C365" s="34"/>
      <c r="D365" s="34"/>
      <c r="E365" s="34"/>
    </row>
    <row r="366" spans="3:5" x14ac:dyDescent="0.25">
      <c r="C366" s="34"/>
      <c r="D366" s="34"/>
      <c r="E366" s="34"/>
    </row>
    <row r="367" spans="3:5" x14ac:dyDescent="0.25">
      <c r="C367" s="34"/>
      <c r="D367" s="34"/>
      <c r="E367" s="34"/>
    </row>
    <row r="368" spans="3:5" x14ac:dyDescent="0.25">
      <c r="C368" s="34"/>
      <c r="D368" s="34"/>
      <c r="E368" s="34"/>
    </row>
    <row r="369" spans="3:5" x14ac:dyDescent="0.25">
      <c r="C369" s="34"/>
      <c r="D369" s="34"/>
      <c r="E369" s="34"/>
    </row>
    <row r="370" spans="3:5" x14ac:dyDescent="0.25">
      <c r="C370" s="34"/>
      <c r="D370" s="34"/>
      <c r="E370" s="34"/>
    </row>
    <row r="371" spans="3:5" x14ac:dyDescent="0.25">
      <c r="C371" s="34"/>
      <c r="D371" s="34"/>
      <c r="E371" s="34"/>
    </row>
    <row r="372" spans="3:5" x14ac:dyDescent="0.25">
      <c r="C372" s="34"/>
      <c r="D372" s="34"/>
      <c r="E372" s="34"/>
    </row>
    <row r="373" spans="3:5" x14ac:dyDescent="0.25">
      <c r="C373" s="34"/>
      <c r="D373" s="34"/>
      <c r="E373" s="34"/>
    </row>
    <row r="374" spans="3:5" x14ac:dyDescent="0.25">
      <c r="C374" s="34"/>
      <c r="D374" s="34"/>
      <c r="E374" s="34"/>
    </row>
    <row r="375" spans="3:5" x14ac:dyDescent="0.25">
      <c r="C375" s="34"/>
      <c r="D375" s="34"/>
      <c r="E375" s="34"/>
    </row>
    <row r="376" spans="3:5" x14ac:dyDescent="0.25">
      <c r="C376" s="34"/>
      <c r="D376" s="34"/>
      <c r="E376" s="34"/>
    </row>
    <row r="377" spans="3:5" x14ac:dyDescent="0.25">
      <c r="C377" s="34"/>
      <c r="D377" s="34"/>
      <c r="E377" s="34"/>
    </row>
    <row r="378" spans="3:5" x14ac:dyDescent="0.25">
      <c r="C378" s="34"/>
      <c r="D378" s="34"/>
      <c r="E378" s="34"/>
    </row>
    <row r="379" spans="3:5" x14ac:dyDescent="0.25">
      <c r="C379" s="34"/>
      <c r="D379" s="34"/>
      <c r="E379" s="34"/>
    </row>
    <row r="380" spans="3:5" x14ac:dyDescent="0.25">
      <c r="C380" s="34"/>
      <c r="D380" s="34"/>
      <c r="E380" s="34"/>
    </row>
    <row r="381" spans="3:5" x14ac:dyDescent="0.25">
      <c r="C381" s="34"/>
      <c r="D381" s="34"/>
      <c r="E381" s="34"/>
    </row>
    <row r="382" spans="3:5" x14ac:dyDescent="0.25">
      <c r="C382" s="34"/>
      <c r="D382" s="34"/>
      <c r="E382" s="34"/>
    </row>
    <row r="383" spans="3:5" x14ac:dyDescent="0.25">
      <c r="C383" s="34"/>
      <c r="D383" s="34"/>
      <c r="E383" s="34"/>
    </row>
    <row r="384" spans="3:5" x14ac:dyDescent="0.25">
      <c r="C384" s="34"/>
      <c r="D384" s="34"/>
      <c r="E384" s="34"/>
    </row>
    <row r="385" spans="3:5" x14ac:dyDescent="0.25">
      <c r="C385" s="34"/>
      <c r="D385" s="34"/>
      <c r="E385" s="34"/>
    </row>
    <row r="386" spans="3:5" x14ac:dyDescent="0.25">
      <c r="C386" s="34"/>
      <c r="D386" s="34"/>
      <c r="E386" s="34"/>
    </row>
    <row r="387" spans="3:5" x14ac:dyDescent="0.25">
      <c r="C387" s="34"/>
      <c r="D387" s="34"/>
      <c r="E387" s="34"/>
    </row>
    <row r="388" spans="3:5" x14ac:dyDescent="0.25">
      <c r="C388" s="34"/>
      <c r="D388" s="34"/>
      <c r="E388" s="34"/>
    </row>
    <row r="389" spans="3:5" x14ac:dyDescent="0.25">
      <c r="C389" s="34"/>
      <c r="D389" s="34"/>
      <c r="E389" s="34"/>
    </row>
    <row r="390" spans="3:5" x14ac:dyDescent="0.25">
      <c r="C390" s="34"/>
      <c r="D390" s="34"/>
      <c r="E390" s="34"/>
    </row>
    <row r="391" spans="3:5" x14ac:dyDescent="0.25">
      <c r="C391" s="34"/>
      <c r="D391" s="34"/>
      <c r="E391" s="34"/>
    </row>
    <row r="392" spans="3:5" x14ac:dyDescent="0.25">
      <c r="C392" s="34"/>
      <c r="D392" s="34"/>
      <c r="E392" s="34"/>
    </row>
    <row r="393" spans="3:5" x14ac:dyDescent="0.25">
      <c r="C393" s="34"/>
      <c r="D393" s="34"/>
      <c r="E393" s="34"/>
    </row>
    <row r="394" spans="3:5" x14ac:dyDescent="0.25">
      <c r="C394" s="34"/>
      <c r="D394" s="34"/>
      <c r="E394" s="34"/>
    </row>
    <row r="395" spans="3:5" x14ac:dyDescent="0.25">
      <c r="C395" s="34"/>
      <c r="D395" s="34"/>
      <c r="E395" s="34"/>
    </row>
    <row r="396" spans="3:5" x14ac:dyDescent="0.25">
      <c r="C396" s="34"/>
      <c r="D396" s="34"/>
      <c r="E396" s="34"/>
    </row>
    <row r="397" spans="3:5" x14ac:dyDescent="0.25">
      <c r="C397" s="34"/>
      <c r="D397" s="34"/>
      <c r="E397" s="34"/>
    </row>
    <row r="398" spans="3:5" x14ac:dyDescent="0.25">
      <c r="C398" s="34"/>
      <c r="D398" s="34"/>
      <c r="E398" s="34"/>
    </row>
    <row r="399" spans="3:5" x14ac:dyDescent="0.25">
      <c r="C399" s="34"/>
      <c r="D399" s="34"/>
      <c r="E399" s="34"/>
    </row>
    <row r="400" spans="3:5" x14ac:dyDescent="0.25">
      <c r="C400" s="34"/>
      <c r="D400" s="34"/>
      <c r="E400" s="34"/>
    </row>
    <row r="401" spans="3:5" x14ac:dyDescent="0.25">
      <c r="C401" s="34"/>
      <c r="D401" s="34"/>
      <c r="E401" s="34"/>
    </row>
    <row r="402" spans="3:5" x14ac:dyDescent="0.25">
      <c r="C402" s="34"/>
      <c r="D402" s="34"/>
      <c r="E402" s="34"/>
    </row>
    <row r="403" spans="3:5" x14ac:dyDescent="0.25">
      <c r="C403" s="34"/>
      <c r="D403" s="34"/>
      <c r="E403" s="34"/>
    </row>
    <row r="404" spans="3:5" x14ac:dyDescent="0.25">
      <c r="C404" s="34"/>
      <c r="D404" s="34"/>
      <c r="E404" s="34"/>
    </row>
    <row r="405" spans="3:5" x14ac:dyDescent="0.25">
      <c r="C405" s="34"/>
      <c r="D405" s="34"/>
      <c r="E405" s="34"/>
    </row>
    <row r="406" spans="3:5" x14ac:dyDescent="0.25">
      <c r="C406" s="34"/>
      <c r="D406" s="34"/>
      <c r="E406" s="34"/>
    </row>
    <row r="407" spans="3:5" x14ac:dyDescent="0.25">
      <c r="C407" s="34"/>
      <c r="D407" s="34"/>
      <c r="E407" s="34"/>
    </row>
    <row r="408" spans="3:5" x14ac:dyDescent="0.25">
      <c r="C408" s="34"/>
      <c r="D408" s="34"/>
      <c r="E408" s="34"/>
    </row>
    <row r="409" spans="3:5" x14ac:dyDescent="0.25">
      <c r="C409" s="34"/>
      <c r="D409" s="34"/>
      <c r="E409" s="34"/>
    </row>
    <row r="410" spans="3:5" x14ac:dyDescent="0.25">
      <c r="C410" s="34"/>
      <c r="D410" s="34"/>
      <c r="E410" s="34"/>
    </row>
    <row r="411" spans="3:5" x14ac:dyDescent="0.25">
      <c r="C411" s="34"/>
      <c r="D411" s="34"/>
      <c r="E411" s="34"/>
    </row>
    <row r="412" spans="3:5" x14ac:dyDescent="0.25">
      <c r="C412" s="34"/>
      <c r="D412" s="34"/>
      <c r="E412" s="34"/>
    </row>
    <row r="413" spans="3:5" x14ac:dyDescent="0.25">
      <c r="C413" s="34"/>
      <c r="D413" s="34"/>
      <c r="E413" s="34"/>
    </row>
    <row r="414" spans="3:5" x14ac:dyDescent="0.25">
      <c r="C414" s="34"/>
      <c r="D414" s="34"/>
      <c r="E414" s="34"/>
    </row>
    <row r="415" spans="3:5" x14ac:dyDescent="0.25">
      <c r="C415" s="34"/>
      <c r="D415" s="34"/>
      <c r="E415" s="34"/>
    </row>
    <row r="416" spans="3:5" x14ac:dyDescent="0.25">
      <c r="C416" s="34"/>
      <c r="D416" s="34"/>
      <c r="E416" s="34"/>
    </row>
    <row r="417" spans="3:5" x14ac:dyDescent="0.25">
      <c r="C417" s="34"/>
      <c r="D417" s="34"/>
      <c r="E417" s="34"/>
    </row>
    <row r="418" spans="3:5" x14ac:dyDescent="0.25">
      <c r="C418" s="34"/>
      <c r="D418" s="34"/>
      <c r="E418" s="34"/>
    </row>
    <row r="419" spans="3:5" x14ac:dyDescent="0.25">
      <c r="C419" s="34"/>
      <c r="D419" s="34"/>
      <c r="E419" s="34"/>
    </row>
    <row r="420" spans="3:5" x14ac:dyDescent="0.25">
      <c r="C420" s="34"/>
      <c r="D420" s="34"/>
      <c r="E420" s="34"/>
    </row>
    <row r="421" spans="3:5" x14ac:dyDescent="0.25">
      <c r="C421" s="34"/>
      <c r="D421" s="34"/>
      <c r="E421" s="34"/>
    </row>
    <row r="422" spans="3:5" x14ac:dyDescent="0.25">
      <c r="C422" s="34"/>
      <c r="D422" s="34"/>
      <c r="E422" s="34"/>
    </row>
    <row r="423" spans="3:5" x14ac:dyDescent="0.25">
      <c r="C423" s="34"/>
      <c r="D423" s="34"/>
      <c r="E423" s="34"/>
    </row>
    <row r="424" spans="3:5" x14ac:dyDescent="0.25">
      <c r="C424" s="34"/>
      <c r="D424" s="34"/>
      <c r="E424" s="34"/>
    </row>
    <row r="425" spans="3:5" x14ac:dyDescent="0.25">
      <c r="C425" s="34"/>
      <c r="D425" s="34"/>
      <c r="E425" s="34"/>
    </row>
    <row r="426" spans="3:5" x14ac:dyDescent="0.25">
      <c r="C426" s="34"/>
      <c r="D426" s="34"/>
      <c r="E426" s="34"/>
    </row>
    <row r="427" spans="3:5" x14ac:dyDescent="0.25">
      <c r="C427" s="34"/>
      <c r="D427" s="34"/>
      <c r="E427" s="34"/>
    </row>
    <row r="428" spans="3:5" x14ac:dyDescent="0.25">
      <c r="C428" s="34"/>
      <c r="D428" s="34"/>
      <c r="E428" s="34"/>
    </row>
    <row r="429" spans="3:5" x14ac:dyDescent="0.25">
      <c r="C429" s="34"/>
      <c r="D429" s="34"/>
      <c r="E429" s="34"/>
    </row>
    <row r="430" spans="3:5" x14ac:dyDescent="0.25">
      <c r="C430" s="34"/>
      <c r="D430" s="34"/>
      <c r="E430" s="34"/>
    </row>
    <row r="431" spans="3:5" x14ac:dyDescent="0.25">
      <c r="C431" s="34"/>
      <c r="D431" s="34"/>
      <c r="E431" s="34"/>
    </row>
    <row r="432" spans="3:5" x14ac:dyDescent="0.25">
      <c r="C432" s="34"/>
      <c r="D432" s="34"/>
      <c r="E432" s="34"/>
    </row>
    <row r="433" spans="3:5" x14ac:dyDescent="0.25">
      <c r="C433" s="34"/>
      <c r="D433" s="34"/>
      <c r="E433" s="34"/>
    </row>
    <row r="434" spans="3:5" x14ac:dyDescent="0.25">
      <c r="C434" s="34"/>
      <c r="D434" s="34"/>
      <c r="E434" s="34"/>
    </row>
    <row r="435" spans="3:5" x14ac:dyDescent="0.25">
      <c r="C435" s="34"/>
      <c r="D435" s="34"/>
      <c r="E435" s="34"/>
    </row>
    <row r="436" spans="3:5" x14ac:dyDescent="0.25">
      <c r="C436" s="34"/>
      <c r="D436" s="34"/>
      <c r="E436" s="34"/>
    </row>
    <row r="437" spans="3:5" x14ac:dyDescent="0.25">
      <c r="C437" s="34"/>
      <c r="D437" s="34"/>
      <c r="E437" s="34"/>
    </row>
    <row r="438" spans="3:5" x14ac:dyDescent="0.25">
      <c r="C438" s="34"/>
      <c r="D438" s="34"/>
      <c r="E438" s="34"/>
    </row>
    <row r="439" spans="3:5" x14ac:dyDescent="0.25">
      <c r="C439" s="34"/>
      <c r="D439" s="34"/>
      <c r="E439" s="34"/>
    </row>
    <row r="440" spans="3:5" x14ac:dyDescent="0.25">
      <c r="C440" s="34"/>
      <c r="D440" s="34"/>
      <c r="E440" s="34"/>
    </row>
    <row r="441" spans="3:5" x14ac:dyDescent="0.25">
      <c r="C441" s="34"/>
      <c r="D441" s="34"/>
      <c r="E441" s="34"/>
    </row>
    <row r="442" spans="3:5" x14ac:dyDescent="0.25">
      <c r="C442" s="34"/>
      <c r="D442" s="34"/>
      <c r="E442" s="34"/>
    </row>
    <row r="443" spans="3:5" x14ac:dyDescent="0.25">
      <c r="C443" s="34"/>
      <c r="D443" s="34"/>
      <c r="E443" s="34"/>
    </row>
    <row r="444" spans="3:5" x14ac:dyDescent="0.25">
      <c r="C444" s="34"/>
      <c r="D444" s="34"/>
      <c r="E444" s="34"/>
    </row>
    <row r="445" spans="3:5" x14ac:dyDescent="0.25">
      <c r="C445" s="34"/>
      <c r="D445" s="34"/>
      <c r="E445" s="34"/>
    </row>
    <row r="446" spans="3:5" x14ac:dyDescent="0.25">
      <c r="C446" s="34"/>
      <c r="D446" s="34"/>
      <c r="E446" s="34"/>
    </row>
    <row r="447" spans="3:5" x14ac:dyDescent="0.25">
      <c r="C447" s="34"/>
      <c r="D447" s="34"/>
      <c r="E447" s="34"/>
    </row>
    <row r="448" spans="3:5" x14ac:dyDescent="0.25">
      <c r="C448" s="34"/>
      <c r="D448" s="34"/>
      <c r="E448" s="34"/>
    </row>
    <row r="449" spans="3:5" x14ac:dyDescent="0.25">
      <c r="C449" s="34"/>
      <c r="D449" s="34"/>
      <c r="E449" s="34"/>
    </row>
    <row r="450" spans="3:5" x14ac:dyDescent="0.25">
      <c r="C450" s="34"/>
      <c r="D450" s="34"/>
      <c r="E450" s="34"/>
    </row>
    <row r="451" spans="3:5" x14ac:dyDescent="0.25">
      <c r="C451" s="34"/>
      <c r="D451" s="34"/>
      <c r="E451" s="34"/>
    </row>
    <row r="452" spans="3:5" x14ac:dyDescent="0.25">
      <c r="C452" s="34"/>
      <c r="D452" s="34"/>
      <c r="E452" s="34"/>
    </row>
    <row r="453" spans="3:5" x14ac:dyDescent="0.25">
      <c r="C453" s="34"/>
      <c r="D453" s="34"/>
      <c r="E453" s="34"/>
    </row>
    <row r="454" spans="3:5" x14ac:dyDescent="0.25">
      <c r="C454" s="34"/>
      <c r="D454" s="34"/>
      <c r="E454" s="34"/>
    </row>
    <row r="455" spans="3:5" x14ac:dyDescent="0.25">
      <c r="C455" s="34"/>
      <c r="D455" s="34"/>
      <c r="E455" s="34"/>
    </row>
    <row r="456" spans="3:5" x14ac:dyDescent="0.25">
      <c r="C456" s="34"/>
      <c r="D456" s="34"/>
      <c r="E456" s="34"/>
    </row>
    <row r="457" spans="3:5" x14ac:dyDescent="0.25">
      <c r="C457" s="34"/>
      <c r="D457" s="34"/>
      <c r="E457" s="34"/>
    </row>
    <row r="458" spans="3:5" x14ac:dyDescent="0.25">
      <c r="C458" s="34"/>
      <c r="D458" s="34"/>
      <c r="E458" s="34"/>
    </row>
    <row r="459" spans="3:5" x14ac:dyDescent="0.25">
      <c r="C459" s="34"/>
      <c r="D459" s="34"/>
      <c r="E459" s="34"/>
    </row>
    <row r="460" spans="3:5" x14ac:dyDescent="0.25">
      <c r="C460" s="34"/>
      <c r="D460" s="34"/>
      <c r="E460" s="34"/>
    </row>
    <row r="461" spans="3:5" x14ac:dyDescent="0.25">
      <c r="C461" s="34"/>
      <c r="D461" s="34"/>
      <c r="E461" s="34"/>
    </row>
    <row r="462" spans="3:5" x14ac:dyDescent="0.25">
      <c r="C462" s="34"/>
      <c r="D462" s="34"/>
      <c r="E462" s="34"/>
    </row>
    <row r="463" spans="3:5" x14ac:dyDescent="0.25">
      <c r="C463" s="34"/>
      <c r="D463" s="34"/>
      <c r="E463" s="34"/>
    </row>
    <row r="464" spans="3:5" x14ac:dyDescent="0.25">
      <c r="C464" s="34"/>
      <c r="D464" s="34"/>
      <c r="E464" s="34"/>
    </row>
    <row r="465" spans="3:5" x14ac:dyDescent="0.25">
      <c r="C465" s="34"/>
      <c r="D465" s="34"/>
      <c r="E465" s="34"/>
    </row>
    <row r="466" spans="3:5" x14ac:dyDescent="0.25">
      <c r="C466" s="34"/>
      <c r="D466" s="34"/>
      <c r="E466" s="34"/>
    </row>
    <row r="467" spans="3:5" x14ac:dyDescent="0.25">
      <c r="C467" s="34"/>
      <c r="D467" s="34"/>
      <c r="E467" s="34"/>
    </row>
    <row r="468" spans="3:5" x14ac:dyDescent="0.25">
      <c r="C468" s="34"/>
      <c r="D468" s="34"/>
      <c r="E468" s="34"/>
    </row>
    <row r="469" spans="3:5" x14ac:dyDescent="0.25">
      <c r="C469" s="34"/>
      <c r="D469" s="34"/>
      <c r="E469" s="34"/>
    </row>
    <row r="470" spans="3:5" x14ac:dyDescent="0.25">
      <c r="C470" s="34"/>
      <c r="D470" s="34"/>
      <c r="E470" s="34"/>
    </row>
    <row r="471" spans="3:5" x14ac:dyDescent="0.25">
      <c r="C471" s="34"/>
      <c r="D471" s="34"/>
      <c r="E471" s="34"/>
    </row>
    <row r="472" spans="3:5" x14ac:dyDescent="0.25">
      <c r="C472" s="34"/>
      <c r="D472" s="34"/>
      <c r="E472" s="34"/>
    </row>
    <row r="473" spans="3:5" x14ac:dyDescent="0.25">
      <c r="C473" s="34"/>
      <c r="D473" s="34"/>
      <c r="E473" s="34"/>
    </row>
    <row r="474" spans="3:5" x14ac:dyDescent="0.25">
      <c r="C474" s="34"/>
      <c r="D474" s="34"/>
      <c r="E474" s="34"/>
    </row>
    <row r="475" spans="3:5" x14ac:dyDescent="0.25">
      <c r="C475" s="34"/>
      <c r="D475" s="34"/>
      <c r="E475" s="34"/>
    </row>
    <row r="476" spans="3:5" x14ac:dyDescent="0.25">
      <c r="C476" s="34"/>
      <c r="D476" s="34"/>
      <c r="E476" s="34"/>
    </row>
    <row r="477" spans="3:5" x14ac:dyDescent="0.25">
      <c r="C477" s="34"/>
      <c r="D477" s="34"/>
      <c r="E477" s="34"/>
    </row>
    <row r="478" spans="3:5" x14ac:dyDescent="0.25">
      <c r="C478" s="34"/>
      <c r="D478" s="34"/>
      <c r="E478" s="34"/>
    </row>
    <row r="479" spans="3:5" x14ac:dyDescent="0.25">
      <c r="C479" s="34"/>
      <c r="D479" s="34"/>
      <c r="E479" s="34"/>
    </row>
    <row r="480" spans="3:5" x14ac:dyDescent="0.25">
      <c r="C480" s="34"/>
      <c r="D480" s="34"/>
      <c r="E480" s="34"/>
    </row>
    <row r="481" spans="3:5" x14ac:dyDescent="0.25">
      <c r="C481" s="34"/>
      <c r="D481" s="34"/>
      <c r="E481" s="34"/>
    </row>
    <row r="482" spans="3:5" x14ac:dyDescent="0.25">
      <c r="C482" s="34"/>
      <c r="D482" s="34"/>
      <c r="E482" s="34"/>
    </row>
    <row r="483" spans="3:5" x14ac:dyDescent="0.25">
      <c r="C483" s="34"/>
      <c r="D483" s="34"/>
      <c r="E483" s="34"/>
    </row>
    <row r="484" spans="3:5" x14ac:dyDescent="0.25">
      <c r="C484" s="34"/>
      <c r="D484" s="34"/>
      <c r="E484" s="34"/>
    </row>
    <row r="485" spans="3:5" x14ac:dyDescent="0.25">
      <c r="C485" s="34"/>
      <c r="D485" s="34"/>
      <c r="E485" s="34"/>
    </row>
    <row r="486" spans="3:5" x14ac:dyDescent="0.25">
      <c r="C486" s="34"/>
      <c r="D486" s="34"/>
      <c r="E486" s="34"/>
    </row>
    <row r="487" spans="3:5" x14ac:dyDescent="0.25">
      <c r="C487" s="34"/>
      <c r="D487" s="34"/>
      <c r="E487" s="34"/>
    </row>
    <row r="488" spans="3:5" x14ac:dyDescent="0.25">
      <c r="C488" s="34"/>
      <c r="D488" s="34"/>
      <c r="E488" s="34"/>
    </row>
    <row r="489" spans="3:5" x14ac:dyDescent="0.25">
      <c r="C489" s="34"/>
      <c r="D489" s="34"/>
      <c r="E489" s="34"/>
    </row>
    <row r="490" spans="3:5" x14ac:dyDescent="0.25">
      <c r="C490" s="34"/>
      <c r="D490" s="34"/>
      <c r="E490" s="34"/>
    </row>
    <row r="491" spans="3:5" x14ac:dyDescent="0.25">
      <c r="C491" s="34"/>
      <c r="D491" s="34"/>
      <c r="E491" s="34"/>
    </row>
    <row r="492" spans="3:5" x14ac:dyDescent="0.25">
      <c r="C492" s="34"/>
      <c r="D492" s="34"/>
      <c r="E492" s="34"/>
    </row>
    <row r="493" spans="3:5" x14ac:dyDescent="0.25">
      <c r="C493" s="34"/>
      <c r="D493" s="34"/>
      <c r="E493" s="34"/>
    </row>
    <row r="494" spans="3:5" x14ac:dyDescent="0.25">
      <c r="C494" s="34"/>
      <c r="D494" s="34"/>
      <c r="E494" s="34"/>
    </row>
    <row r="495" spans="3:5" x14ac:dyDescent="0.25">
      <c r="C495" s="34"/>
      <c r="D495" s="34"/>
      <c r="E495" s="34"/>
    </row>
    <row r="496" spans="3:5" x14ac:dyDescent="0.25">
      <c r="C496" s="34"/>
      <c r="D496" s="34"/>
      <c r="E496" s="34"/>
    </row>
    <row r="497" spans="3:5" x14ac:dyDescent="0.25">
      <c r="C497" s="34"/>
      <c r="D497" s="34"/>
      <c r="E497" s="34"/>
    </row>
    <row r="498" spans="3:5" x14ac:dyDescent="0.25">
      <c r="C498" s="34"/>
      <c r="D498" s="34"/>
      <c r="E498" s="34"/>
    </row>
    <row r="499" spans="3:5" x14ac:dyDescent="0.25">
      <c r="C499" s="34"/>
      <c r="D499" s="34"/>
      <c r="E499" s="34"/>
    </row>
    <row r="500" spans="3:5" x14ac:dyDescent="0.25">
      <c r="C500" s="34"/>
      <c r="D500" s="34"/>
      <c r="E500" s="34"/>
    </row>
    <row r="501" spans="3:5" x14ac:dyDescent="0.25">
      <c r="C501" s="34"/>
      <c r="D501" s="34"/>
      <c r="E501" s="34"/>
    </row>
    <row r="502" spans="3:5" x14ac:dyDescent="0.25">
      <c r="C502" s="34"/>
      <c r="D502" s="34"/>
      <c r="E502" s="34"/>
    </row>
    <row r="503" spans="3:5" x14ac:dyDescent="0.25">
      <c r="C503" s="34"/>
      <c r="D503" s="34"/>
      <c r="E503" s="34"/>
    </row>
    <row r="504" spans="3:5" x14ac:dyDescent="0.25">
      <c r="C504" s="34"/>
      <c r="D504" s="34"/>
      <c r="E504" s="34"/>
    </row>
    <row r="505" spans="3:5" x14ac:dyDescent="0.25">
      <c r="C505" s="34"/>
      <c r="D505" s="34"/>
      <c r="E505" s="34"/>
    </row>
    <row r="506" spans="3:5" x14ac:dyDescent="0.25">
      <c r="C506" s="34"/>
      <c r="D506" s="34"/>
      <c r="E506" s="34"/>
    </row>
    <row r="507" spans="3:5" x14ac:dyDescent="0.25">
      <c r="C507" s="34"/>
      <c r="D507" s="34"/>
      <c r="E507" s="34"/>
    </row>
    <row r="508" spans="3:5" x14ac:dyDescent="0.25">
      <c r="C508" s="34"/>
      <c r="D508" s="34"/>
      <c r="E508" s="34"/>
    </row>
    <row r="509" spans="3:5" x14ac:dyDescent="0.25">
      <c r="C509" s="34"/>
      <c r="D509" s="34"/>
      <c r="E509" s="34"/>
    </row>
    <row r="510" spans="3:5" x14ac:dyDescent="0.25">
      <c r="C510" s="34"/>
      <c r="D510" s="34"/>
      <c r="E510" s="34"/>
    </row>
    <row r="511" spans="3:5" x14ac:dyDescent="0.25">
      <c r="C511" s="34"/>
      <c r="D511" s="34"/>
      <c r="E511" s="34"/>
    </row>
    <row r="512" spans="3:5" x14ac:dyDescent="0.25">
      <c r="C512" s="34"/>
      <c r="D512" s="34"/>
      <c r="E512" s="34"/>
    </row>
    <row r="513" spans="3:5" x14ac:dyDescent="0.25">
      <c r="C513" s="34"/>
      <c r="D513" s="34"/>
      <c r="E513" s="34"/>
    </row>
    <row r="514" spans="3:5" x14ac:dyDescent="0.25">
      <c r="C514" s="34"/>
      <c r="D514" s="34"/>
      <c r="E514" s="34"/>
    </row>
    <row r="515" spans="3:5" x14ac:dyDescent="0.25">
      <c r="C515" s="34"/>
      <c r="D515" s="34"/>
      <c r="E515" s="34"/>
    </row>
    <row r="516" spans="3:5" x14ac:dyDescent="0.25">
      <c r="C516" s="34"/>
      <c r="D516" s="34"/>
      <c r="E516" s="34"/>
    </row>
    <row r="517" spans="3:5" x14ac:dyDescent="0.25">
      <c r="C517" s="34"/>
      <c r="D517" s="34"/>
      <c r="E517" s="34"/>
    </row>
    <row r="518" spans="3:5" x14ac:dyDescent="0.25">
      <c r="C518" s="34"/>
      <c r="D518" s="34"/>
      <c r="E518" s="34"/>
    </row>
    <row r="519" spans="3:5" x14ac:dyDescent="0.25">
      <c r="C519" s="34"/>
      <c r="D519" s="34"/>
      <c r="E519" s="34"/>
    </row>
    <row r="520" spans="3:5" x14ac:dyDescent="0.25">
      <c r="C520" s="34"/>
      <c r="D520" s="34"/>
      <c r="E520" s="34"/>
    </row>
    <row r="521" spans="3:5" x14ac:dyDescent="0.25">
      <c r="C521" s="34"/>
      <c r="D521" s="34"/>
      <c r="E521" s="34"/>
    </row>
    <row r="522" spans="3:5" x14ac:dyDescent="0.25">
      <c r="C522" s="34"/>
      <c r="D522" s="34"/>
      <c r="E522" s="34"/>
    </row>
    <row r="523" spans="3:5" x14ac:dyDescent="0.25">
      <c r="C523" s="34"/>
      <c r="D523" s="34"/>
      <c r="E523" s="34"/>
    </row>
    <row r="524" spans="3:5" x14ac:dyDescent="0.25">
      <c r="C524" s="34"/>
      <c r="D524" s="34"/>
      <c r="E524" s="34"/>
    </row>
    <row r="525" spans="3:5" x14ac:dyDescent="0.25">
      <c r="C525" s="34"/>
      <c r="D525" s="34"/>
      <c r="E525" s="34"/>
    </row>
    <row r="526" spans="3:5" x14ac:dyDescent="0.25">
      <c r="C526" s="34"/>
      <c r="D526" s="34"/>
      <c r="E526" s="34"/>
    </row>
    <row r="527" spans="3:5" x14ac:dyDescent="0.25">
      <c r="C527" s="34"/>
      <c r="D527" s="34"/>
      <c r="E527" s="34"/>
    </row>
    <row r="528" spans="3:5" x14ac:dyDescent="0.25">
      <c r="C528" s="34"/>
      <c r="D528" s="34"/>
      <c r="E528" s="34"/>
    </row>
    <row r="529" spans="3:5" x14ac:dyDescent="0.25">
      <c r="C529" s="34"/>
      <c r="D529" s="34"/>
      <c r="E529" s="34"/>
    </row>
    <row r="530" spans="3:5" x14ac:dyDescent="0.25">
      <c r="C530" s="34"/>
      <c r="D530" s="34"/>
      <c r="E530" s="34"/>
    </row>
    <row r="531" spans="3:5" x14ac:dyDescent="0.25">
      <c r="C531" s="34"/>
      <c r="D531" s="34"/>
      <c r="E531" s="34"/>
    </row>
    <row r="532" spans="3:5" x14ac:dyDescent="0.25">
      <c r="C532" s="34"/>
      <c r="D532" s="34"/>
      <c r="E532" s="34"/>
    </row>
    <row r="533" spans="3:5" x14ac:dyDescent="0.25">
      <c r="C533" s="34"/>
      <c r="D533" s="34"/>
      <c r="E533" s="34"/>
    </row>
    <row r="534" spans="3:5" x14ac:dyDescent="0.25">
      <c r="C534" s="34"/>
      <c r="D534" s="34"/>
      <c r="E534" s="34"/>
    </row>
    <row r="535" spans="3:5" x14ac:dyDescent="0.25">
      <c r="C535" s="34"/>
      <c r="D535" s="34"/>
      <c r="E535" s="34"/>
    </row>
    <row r="536" spans="3:5" x14ac:dyDescent="0.25">
      <c r="C536" s="34"/>
      <c r="D536" s="34"/>
      <c r="E536" s="34"/>
    </row>
    <row r="537" spans="3:5" x14ac:dyDescent="0.25">
      <c r="C537" s="34"/>
      <c r="D537" s="34"/>
      <c r="E537" s="34"/>
    </row>
    <row r="538" spans="3:5" x14ac:dyDescent="0.25">
      <c r="C538" s="34"/>
      <c r="D538" s="34"/>
      <c r="E538" s="34"/>
    </row>
    <row r="539" spans="3:5" x14ac:dyDescent="0.25">
      <c r="C539" s="34"/>
      <c r="D539" s="34"/>
      <c r="E539" s="34"/>
    </row>
    <row r="540" spans="3:5" x14ac:dyDescent="0.25">
      <c r="C540" s="34"/>
      <c r="D540" s="34"/>
      <c r="E540" s="34"/>
    </row>
    <row r="541" spans="3:5" x14ac:dyDescent="0.25">
      <c r="C541" s="34"/>
      <c r="D541" s="34"/>
      <c r="E541" s="34"/>
    </row>
    <row r="542" spans="3:5" x14ac:dyDescent="0.25">
      <c r="C542" s="34"/>
      <c r="D542" s="34"/>
      <c r="E542" s="34"/>
    </row>
    <row r="543" spans="3:5" x14ac:dyDescent="0.25">
      <c r="C543" s="34"/>
      <c r="D543" s="34"/>
      <c r="E543" s="34"/>
    </row>
    <row r="544" spans="3:5" x14ac:dyDescent="0.25">
      <c r="C544" s="34"/>
      <c r="D544" s="34"/>
      <c r="E544" s="34"/>
    </row>
    <row r="545" spans="3:5" x14ac:dyDescent="0.25">
      <c r="C545" s="34"/>
      <c r="D545" s="34"/>
      <c r="E545" s="34"/>
    </row>
    <row r="546" spans="3:5" x14ac:dyDescent="0.25">
      <c r="C546" s="34"/>
      <c r="D546" s="34"/>
      <c r="E546" s="34"/>
    </row>
    <row r="547" spans="3:5" x14ac:dyDescent="0.25">
      <c r="C547" s="34"/>
      <c r="D547" s="34"/>
      <c r="E547" s="34"/>
    </row>
    <row r="548" spans="3:5" x14ac:dyDescent="0.25">
      <c r="C548" s="34"/>
      <c r="D548" s="34"/>
      <c r="E548" s="34"/>
    </row>
    <row r="549" spans="3:5" x14ac:dyDescent="0.25">
      <c r="C549" s="34"/>
      <c r="D549" s="34"/>
      <c r="E549" s="34"/>
    </row>
    <row r="550" spans="3:5" x14ac:dyDescent="0.25">
      <c r="C550" s="34"/>
      <c r="D550" s="34"/>
      <c r="E550" s="34"/>
    </row>
    <row r="551" spans="3:5" x14ac:dyDescent="0.25">
      <c r="C551" s="34"/>
      <c r="D551" s="34"/>
      <c r="E551" s="34"/>
    </row>
    <row r="552" spans="3:5" x14ac:dyDescent="0.25">
      <c r="C552" s="34"/>
      <c r="D552" s="34"/>
      <c r="E552" s="34"/>
    </row>
    <row r="553" spans="3:5" x14ac:dyDescent="0.25">
      <c r="C553" s="34"/>
      <c r="D553" s="34"/>
      <c r="E553" s="34"/>
    </row>
    <row r="554" spans="3:5" x14ac:dyDescent="0.25">
      <c r="C554" s="34"/>
      <c r="D554" s="34"/>
      <c r="E554" s="34"/>
    </row>
    <row r="555" spans="3:5" x14ac:dyDescent="0.25">
      <c r="C555" s="34"/>
      <c r="D555" s="34"/>
      <c r="E555" s="34"/>
    </row>
    <row r="556" spans="3:5" x14ac:dyDescent="0.25">
      <c r="C556" s="34"/>
      <c r="D556" s="34"/>
      <c r="E556" s="34"/>
    </row>
    <row r="557" spans="3:5" x14ac:dyDescent="0.25">
      <c r="C557" s="34"/>
      <c r="D557" s="34"/>
      <c r="E557" s="34"/>
    </row>
    <row r="558" spans="3:5" x14ac:dyDescent="0.25">
      <c r="C558" s="34"/>
      <c r="D558" s="34"/>
      <c r="E558" s="34"/>
    </row>
    <row r="559" spans="3:5" x14ac:dyDescent="0.25">
      <c r="C559" s="34"/>
      <c r="D559" s="34"/>
      <c r="E559" s="34"/>
    </row>
    <row r="560" spans="3:5" x14ac:dyDescent="0.25">
      <c r="C560" s="34"/>
      <c r="D560" s="34"/>
      <c r="E560" s="34"/>
    </row>
    <row r="561" spans="3:5" x14ac:dyDescent="0.25">
      <c r="C561" s="34"/>
      <c r="D561" s="34"/>
      <c r="E561" s="34"/>
    </row>
    <row r="562" spans="3:5" x14ac:dyDescent="0.25">
      <c r="C562" s="34"/>
      <c r="D562" s="34"/>
      <c r="E562" s="34"/>
    </row>
    <row r="563" spans="3:5" x14ac:dyDescent="0.25">
      <c r="C563" s="34"/>
      <c r="D563" s="34"/>
      <c r="E563" s="34"/>
    </row>
    <row r="564" spans="3:5" x14ac:dyDescent="0.25">
      <c r="C564" s="34"/>
      <c r="D564" s="34"/>
      <c r="E564" s="34"/>
    </row>
    <row r="565" spans="3:5" x14ac:dyDescent="0.25">
      <c r="C565" s="34"/>
      <c r="D565" s="34"/>
      <c r="E565" s="34"/>
    </row>
    <row r="566" spans="3:5" x14ac:dyDescent="0.25">
      <c r="C566" s="34"/>
      <c r="D566" s="34"/>
      <c r="E566" s="34"/>
    </row>
    <row r="567" spans="3:5" x14ac:dyDescent="0.25">
      <c r="C567" s="34"/>
      <c r="D567" s="34"/>
      <c r="E567" s="34"/>
    </row>
    <row r="568" spans="3:5" x14ac:dyDescent="0.25">
      <c r="C568" s="34"/>
      <c r="D568" s="34"/>
      <c r="E568" s="34"/>
    </row>
    <row r="569" spans="3:5" x14ac:dyDescent="0.25">
      <c r="C569" s="34"/>
      <c r="D569" s="34"/>
      <c r="E569" s="34"/>
    </row>
    <row r="570" spans="3:5" x14ac:dyDescent="0.25">
      <c r="C570" s="34"/>
      <c r="D570" s="34"/>
      <c r="E570" s="34"/>
    </row>
    <row r="571" spans="3:5" x14ac:dyDescent="0.25">
      <c r="C571" s="34"/>
      <c r="D571" s="34"/>
      <c r="E571" s="34"/>
    </row>
    <row r="572" spans="3:5" x14ac:dyDescent="0.25">
      <c r="C572" s="34"/>
      <c r="D572" s="34"/>
      <c r="E572" s="34"/>
    </row>
    <row r="573" spans="3:5" x14ac:dyDescent="0.25">
      <c r="C573" s="34"/>
      <c r="D573" s="34"/>
      <c r="E573" s="34"/>
    </row>
    <row r="574" spans="3:5" x14ac:dyDescent="0.25">
      <c r="C574" s="34"/>
      <c r="D574" s="34"/>
      <c r="E574" s="34"/>
    </row>
    <row r="575" spans="3:5" x14ac:dyDescent="0.25">
      <c r="C575" s="34"/>
      <c r="D575" s="34"/>
      <c r="E575" s="34"/>
    </row>
    <row r="576" spans="3:5" x14ac:dyDescent="0.25">
      <c r="C576" s="34"/>
      <c r="D576" s="34"/>
      <c r="E576" s="34"/>
    </row>
    <row r="577" spans="3:5" x14ac:dyDescent="0.25">
      <c r="C577" s="34"/>
      <c r="D577" s="34"/>
      <c r="E577" s="34"/>
    </row>
    <row r="578" spans="3:5" x14ac:dyDescent="0.25">
      <c r="C578" s="34"/>
      <c r="D578" s="34"/>
      <c r="E578" s="34"/>
    </row>
    <row r="579" spans="3:5" x14ac:dyDescent="0.25">
      <c r="C579" s="34"/>
      <c r="D579" s="34"/>
      <c r="E579" s="34"/>
    </row>
    <row r="580" spans="3:5" x14ac:dyDescent="0.25">
      <c r="C580" s="34"/>
      <c r="D580" s="34"/>
      <c r="E580" s="34"/>
    </row>
    <row r="581" spans="3:5" x14ac:dyDescent="0.25">
      <c r="C581" s="34"/>
      <c r="D581" s="34"/>
      <c r="E581" s="34"/>
    </row>
    <row r="582" spans="3:5" x14ac:dyDescent="0.25">
      <c r="C582" s="34"/>
      <c r="D582" s="34"/>
      <c r="E582" s="34"/>
    </row>
    <row r="583" spans="3:5" x14ac:dyDescent="0.25">
      <c r="C583" s="34"/>
      <c r="D583" s="34"/>
      <c r="E583" s="34"/>
    </row>
    <row r="584" spans="3:5" x14ac:dyDescent="0.25">
      <c r="C584" s="34"/>
      <c r="D584" s="34"/>
      <c r="E584" s="34"/>
    </row>
    <row r="585" spans="3:5" x14ac:dyDescent="0.25">
      <c r="C585" s="34"/>
      <c r="D585" s="34"/>
      <c r="E585" s="34"/>
    </row>
    <row r="586" spans="3:5" x14ac:dyDescent="0.25">
      <c r="C586" s="34"/>
      <c r="D586" s="34"/>
      <c r="E586" s="34"/>
    </row>
    <row r="587" spans="3:5" x14ac:dyDescent="0.25">
      <c r="C587" s="34"/>
      <c r="D587" s="34"/>
      <c r="E587" s="34"/>
    </row>
    <row r="588" spans="3:5" x14ac:dyDescent="0.25">
      <c r="C588" s="34"/>
      <c r="D588" s="34"/>
      <c r="E588" s="34"/>
    </row>
    <row r="589" spans="3:5" x14ac:dyDescent="0.25">
      <c r="C589" s="34"/>
      <c r="D589" s="34"/>
      <c r="E589" s="34"/>
    </row>
    <row r="590" spans="3:5" x14ac:dyDescent="0.25">
      <c r="C590" s="34"/>
      <c r="D590" s="34"/>
      <c r="E590" s="34"/>
    </row>
    <row r="591" spans="3:5" x14ac:dyDescent="0.25">
      <c r="C591" s="34"/>
      <c r="D591" s="34"/>
      <c r="E591" s="34"/>
    </row>
    <row r="592" spans="3:5" x14ac:dyDescent="0.25">
      <c r="C592" s="34"/>
      <c r="D592" s="34"/>
      <c r="E592" s="34"/>
    </row>
    <row r="593" spans="3:5" x14ac:dyDescent="0.25">
      <c r="C593" s="34"/>
      <c r="D593" s="34"/>
      <c r="E593" s="34"/>
    </row>
    <row r="594" spans="3:5" x14ac:dyDescent="0.25">
      <c r="C594" s="34"/>
      <c r="D594" s="34"/>
      <c r="E594" s="34"/>
    </row>
    <row r="595" spans="3:5" x14ac:dyDescent="0.25">
      <c r="C595" s="34"/>
      <c r="D595" s="34"/>
      <c r="E595" s="34"/>
    </row>
    <row r="596" spans="3:5" x14ac:dyDescent="0.25">
      <c r="C596" s="34"/>
      <c r="D596" s="34"/>
      <c r="E596" s="34"/>
    </row>
    <row r="597" spans="3:5" x14ac:dyDescent="0.25">
      <c r="C597" s="34"/>
      <c r="D597" s="34"/>
      <c r="E597" s="34"/>
    </row>
    <row r="598" spans="3:5" x14ac:dyDescent="0.25">
      <c r="C598" s="34"/>
      <c r="D598" s="34"/>
      <c r="E598" s="34"/>
    </row>
    <row r="599" spans="3:5" x14ac:dyDescent="0.25">
      <c r="C599" s="34"/>
      <c r="D599" s="34"/>
      <c r="E599" s="34"/>
    </row>
    <row r="600" spans="3:5" x14ac:dyDescent="0.25">
      <c r="C600" s="34"/>
      <c r="D600" s="34"/>
      <c r="E600" s="34"/>
    </row>
    <row r="601" spans="3:5" x14ac:dyDescent="0.25">
      <c r="C601" s="34"/>
      <c r="D601" s="34"/>
      <c r="E601" s="34"/>
    </row>
    <row r="602" spans="3:5" x14ac:dyDescent="0.25">
      <c r="C602" s="34"/>
      <c r="D602" s="34"/>
      <c r="E602" s="34"/>
    </row>
    <row r="603" spans="3:5" x14ac:dyDescent="0.25">
      <c r="C603" s="34"/>
      <c r="D603" s="34"/>
      <c r="E603" s="34"/>
    </row>
    <row r="604" spans="3:5" x14ac:dyDescent="0.25">
      <c r="C604" s="34"/>
      <c r="D604" s="34"/>
      <c r="E604" s="34"/>
    </row>
    <row r="605" spans="3:5" x14ac:dyDescent="0.25">
      <c r="C605" s="34"/>
      <c r="D605" s="34"/>
      <c r="E605" s="34"/>
    </row>
    <row r="606" spans="3:5" x14ac:dyDescent="0.25">
      <c r="C606" s="34"/>
      <c r="D606" s="34"/>
      <c r="E606" s="34"/>
    </row>
    <row r="607" spans="3:5" x14ac:dyDescent="0.25">
      <c r="C607" s="34"/>
      <c r="D607" s="34"/>
      <c r="E607" s="34"/>
    </row>
    <row r="608" spans="3:5" x14ac:dyDescent="0.25">
      <c r="C608" s="34"/>
      <c r="D608" s="34"/>
      <c r="E608" s="34"/>
    </row>
    <row r="609" spans="3:5" x14ac:dyDescent="0.25">
      <c r="C609" s="34"/>
      <c r="D609" s="34"/>
      <c r="E609" s="34"/>
    </row>
    <row r="610" spans="3:5" x14ac:dyDescent="0.25">
      <c r="C610" s="34"/>
      <c r="D610" s="34"/>
      <c r="E610" s="34"/>
    </row>
    <row r="611" spans="3:5" x14ac:dyDescent="0.25">
      <c r="C611" s="34"/>
      <c r="D611" s="34"/>
      <c r="E611" s="34"/>
    </row>
    <row r="612" spans="3:5" x14ac:dyDescent="0.25">
      <c r="C612" s="34"/>
      <c r="D612" s="34"/>
      <c r="E612" s="34"/>
    </row>
    <row r="613" spans="3:5" x14ac:dyDescent="0.25">
      <c r="C613" s="34"/>
      <c r="D613" s="34"/>
      <c r="E613" s="34"/>
    </row>
    <row r="614" spans="3:5" x14ac:dyDescent="0.25">
      <c r="C614" s="34"/>
      <c r="D614" s="34"/>
      <c r="E614" s="34"/>
    </row>
    <row r="615" spans="3:5" x14ac:dyDescent="0.25">
      <c r="C615" s="34"/>
      <c r="D615" s="34"/>
      <c r="E615" s="34"/>
    </row>
    <row r="616" spans="3:5" x14ac:dyDescent="0.25">
      <c r="C616" s="34"/>
      <c r="D616" s="34"/>
      <c r="E616" s="34"/>
    </row>
    <row r="617" spans="3:5" x14ac:dyDescent="0.25">
      <c r="C617" s="34"/>
      <c r="D617" s="34"/>
      <c r="E617" s="34"/>
    </row>
    <row r="618" spans="3:5" x14ac:dyDescent="0.25">
      <c r="C618" s="34"/>
      <c r="D618" s="34"/>
      <c r="E618" s="34"/>
    </row>
    <row r="619" spans="3:5" x14ac:dyDescent="0.25">
      <c r="C619" s="34"/>
      <c r="D619" s="34"/>
      <c r="E619" s="34"/>
    </row>
    <row r="620" spans="3:5" x14ac:dyDescent="0.25">
      <c r="C620" s="34"/>
      <c r="D620" s="34"/>
      <c r="E620" s="34"/>
    </row>
    <row r="621" spans="3:5" x14ac:dyDescent="0.25">
      <c r="C621" s="34"/>
      <c r="D621" s="34"/>
      <c r="E621" s="34"/>
    </row>
    <row r="622" spans="3:5" x14ac:dyDescent="0.25">
      <c r="C622" s="34"/>
      <c r="D622" s="34"/>
      <c r="E622" s="34"/>
    </row>
    <row r="623" spans="3:5" x14ac:dyDescent="0.25">
      <c r="C623" s="34"/>
      <c r="D623" s="34"/>
      <c r="E623" s="34"/>
    </row>
    <row r="624" spans="3:5" x14ac:dyDescent="0.25">
      <c r="C624" s="34"/>
      <c r="D624" s="34"/>
      <c r="E624" s="34"/>
    </row>
    <row r="625" spans="3:5" x14ac:dyDescent="0.25">
      <c r="C625" s="34"/>
      <c r="D625" s="34"/>
      <c r="E625" s="34"/>
    </row>
    <row r="626" spans="3:5" x14ac:dyDescent="0.25">
      <c r="C626" s="34"/>
      <c r="D626" s="34"/>
      <c r="E626" s="34"/>
    </row>
    <row r="627" spans="3:5" x14ac:dyDescent="0.25">
      <c r="C627" s="34"/>
      <c r="D627" s="34"/>
      <c r="E627" s="34"/>
    </row>
    <row r="628" spans="3:5" x14ac:dyDescent="0.25">
      <c r="C628" s="34"/>
      <c r="D628" s="34"/>
      <c r="E628" s="34"/>
    </row>
    <row r="629" spans="3:5" x14ac:dyDescent="0.25">
      <c r="C629" s="34"/>
      <c r="D629" s="34"/>
      <c r="E629" s="34"/>
    </row>
    <row r="630" spans="3:5" x14ac:dyDescent="0.25">
      <c r="C630" s="34"/>
      <c r="D630" s="34"/>
      <c r="E630" s="34"/>
    </row>
    <row r="631" spans="3:5" x14ac:dyDescent="0.25">
      <c r="C631" s="34"/>
      <c r="D631" s="34"/>
      <c r="E631" s="34"/>
    </row>
    <row r="632" spans="3:5" x14ac:dyDescent="0.25">
      <c r="C632" s="34"/>
      <c r="D632" s="34"/>
      <c r="E632" s="34"/>
    </row>
    <row r="633" spans="3:5" x14ac:dyDescent="0.25">
      <c r="C633" s="34"/>
      <c r="D633" s="34"/>
      <c r="E633" s="34"/>
    </row>
    <row r="634" spans="3:5" x14ac:dyDescent="0.25">
      <c r="C634" s="34"/>
      <c r="D634" s="34"/>
      <c r="E634" s="34"/>
    </row>
    <row r="635" spans="3:5" x14ac:dyDescent="0.25">
      <c r="C635" s="34"/>
      <c r="D635" s="34"/>
      <c r="E635" s="34"/>
    </row>
    <row r="636" spans="3:5" x14ac:dyDescent="0.25">
      <c r="C636" s="34"/>
      <c r="D636" s="34"/>
      <c r="E636" s="34"/>
    </row>
    <row r="637" spans="3:5" x14ac:dyDescent="0.25">
      <c r="C637" s="34"/>
      <c r="D637" s="34"/>
      <c r="E637" s="34"/>
    </row>
    <row r="638" spans="3:5" x14ac:dyDescent="0.25">
      <c r="C638" s="34"/>
      <c r="D638" s="34"/>
      <c r="E638" s="34"/>
    </row>
    <row r="639" spans="3:5" x14ac:dyDescent="0.25">
      <c r="C639" s="34"/>
      <c r="D639" s="34"/>
      <c r="E639" s="34"/>
    </row>
    <row r="640" spans="3:5" x14ac:dyDescent="0.25">
      <c r="C640" s="34"/>
      <c r="D640" s="34"/>
      <c r="E640" s="34"/>
    </row>
    <row r="641" spans="3:5" x14ac:dyDescent="0.25">
      <c r="C641" s="34"/>
      <c r="D641" s="34"/>
      <c r="E641" s="34"/>
    </row>
    <row r="642" spans="3:5" x14ac:dyDescent="0.25">
      <c r="C642" s="34"/>
      <c r="D642" s="34"/>
      <c r="E642" s="34"/>
    </row>
    <row r="643" spans="3:5" x14ac:dyDescent="0.25">
      <c r="C643" s="34"/>
      <c r="D643" s="34"/>
      <c r="E643" s="34"/>
    </row>
    <row r="644" spans="3:5" x14ac:dyDescent="0.25">
      <c r="C644" s="34"/>
      <c r="D644" s="34"/>
      <c r="E644" s="34"/>
    </row>
    <row r="645" spans="3:5" x14ac:dyDescent="0.25">
      <c r="C645" s="34"/>
      <c r="D645" s="34"/>
      <c r="E645" s="34"/>
    </row>
    <row r="646" spans="3:5" x14ac:dyDescent="0.25">
      <c r="C646" s="34"/>
      <c r="D646" s="34"/>
      <c r="E646" s="34"/>
    </row>
    <row r="647" spans="3:5" x14ac:dyDescent="0.25">
      <c r="C647" s="34"/>
      <c r="D647" s="34"/>
      <c r="E647" s="34"/>
    </row>
    <row r="648" spans="3:5" x14ac:dyDescent="0.25">
      <c r="C648" s="34"/>
      <c r="D648" s="34"/>
      <c r="E648" s="34"/>
    </row>
    <row r="649" spans="3:5" x14ac:dyDescent="0.25">
      <c r="C649" s="34"/>
      <c r="D649" s="34"/>
      <c r="E649" s="34"/>
    </row>
    <row r="650" spans="3:5" x14ac:dyDescent="0.25">
      <c r="C650" s="34"/>
      <c r="D650" s="34"/>
      <c r="E650" s="34"/>
    </row>
    <row r="651" spans="3:5" x14ac:dyDescent="0.25">
      <c r="C651" s="34"/>
      <c r="D651" s="34"/>
      <c r="E651" s="34"/>
    </row>
    <row r="652" spans="3:5" x14ac:dyDescent="0.25">
      <c r="C652" s="34"/>
      <c r="D652" s="34"/>
      <c r="E652" s="34"/>
    </row>
    <row r="653" spans="3:5" x14ac:dyDescent="0.25">
      <c r="C653" s="34"/>
      <c r="D653" s="34"/>
      <c r="E653" s="34"/>
    </row>
    <row r="654" spans="3:5" x14ac:dyDescent="0.25">
      <c r="C654" s="34"/>
      <c r="D654" s="34"/>
      <c r="E654" s="34"/>
    </row>
    <row r="655" spans="3:5" x14ac:dyDescent="0.25">
      <c r="C655" s="34"/>
      <c r="D655" s="34"/>
      <c r="E655" s="34"/>
    </row>
    <row r="656" spans="3:5" x14ac:dyDescent="0.25">
      <c r="C656" s="34"/>
      <c r="D656" s="34"/>
      <c r="E656" s="34"/>
    </row>
    <row r="657" spans="3:5" x14ac:dyDescent="0.25">
      <c r="C657" s="34"/>
      <c r="D657" s="34"/>
      <c r="E657" s="34"/>
    </row>
    <row r="658" spans="3:5" x14ac:dyDescent="0.25">
      <c r="C658" s="34"/>
      <c r="D658" s="34"/>
      <c r="E658" s="34"/>
    </row>
    <row r="659" spans="3:5" x14ac:dyDescent="0.25">
      <c r="C659" s="34"/>
      <c r="D659" s="34"/>
      <c r="E659" s="34"/>
    </row>
    <row r="660" spans="3:5" x14ac:dyDescent="0.25">
      <c r="C660" s="34"/>
      <c r="D660" s="34"/>
      <c r="E660" s="34"/>
    </row>
    <row r="661" spans="3:5" x14ac:dyDescent="0.25">
      <c r="C661" s="34"/>
      <c r="D661" s="34"/>
      <c r="E661" s="34"/>
    </row>
    <row r="662" spans="3:5" x14ac:dyDescent="0.25">
      <c r="C662" s="34"/>
      <c r="D662" s="34"/>
      <c r="E662" s="34"/>
    </row>
    <row r="663" spans="3:5" x14ac:dyDescent="0.25">
      <c r="C663" s="34"/>
      <c r="D663" s="34"/>
      <c r="E663" s="34"/>
    </row>
    <row r="664" spans="3:5" x14ac:dyDescent="0.25">
      <c r="C664" s="34"/>
      <c r="D664" s="34"/>
      <c r="E664" s="34"/>
    </row>
    <row r="665" spans="3:5" x14ac:dyDescent="0.25">
      <c r="C665" s="34"/>
      <c r="D665" s="34"/>
      <c r="E665" s="34"/>
    </row>
    <row r="666" spans="3:5" x14ac:dyDescent="0.25">
      <c r="C666" s="34"/>
      <c r="D666" s="34"/>
      <c r="E666" s="34"/>
    </row>
    <row r="667" spans="3:5" x14ac:dyDescent="0.25">
      <c r="C667" s="34"/>
      <c r="D667" s="34"/>
      <c r="E667" s="34"/>
    </row>
    <row r="668" spans="3:5" x14ac:dyDescent="0.25">
      <c r="C668" s="34"/>
      <c r="D668" s="34"/>
      <c r="E668" s="34"/>
    </row>
    <row r="669" spans="3:5" x14ac:dyDescent="0.25">
      <c r="C669" s="34"/>
      <c r="D669" s="34"/>
      <c r="E669" s="34"/>
    </row>
    <row r="670" spans="3:5" x14ac:dyDescent="0.25">
      <c r="C670" s="34"/>
      <c r="D670" s="34"/>
      <c r="E670" s="34"/>
    </row>
    <row r="671" spans="3:5" x14ac:dyDescent="0.25">
      <c r="C671" s="34"/>
      <c r="D671" s="34"/>
      <c r="E671" s="34"/>
    </row>
    <row r="672" spans="3:5" x14ac:dyDescent="0.25">
      <c r="C672" s="34"/>
      <c r="D672" s="34"/>
      <c r="E672" s="34"/>
    </row>
    <row r="673" spans="3:5" x14ac:dyDescent="0.25">
      <c r="C673" s="34"/>
      <c r="D673" s="34"/>
      <c r="E673" s="34"/>
    </row>
    <row r="674" spans="3:5" x14ac:dyDescent="0.25">
      <c r="C674" s="34"/>
      <c r="D674" s="34"/>
      <c r="E674" s="34"/>
    </row>
    <row r="675" spans="3:5" x14ac:dyDescent="0.25">
      <c r="C675" s="34"/>
      <c r="D675" s="34"/>
      <c r="E675" s="34"/>
    </row>
    <row r="676" spans="3:5" x14ac:dyDescent="0.25">
      <c r="C676" s="34"/>
      <c r="D676" s="34"/>
      <c r="E676" s="34"/>
    </row>
    <row r="677" spans="3:5" x14ac:dyDescent="0.25">
      <c r="C677" s="34"/>
      <c r="D677" s="34"/>
      <c r="E677" s="34"/>
    </row>
    <row r="678" spans="3:5" x14ac:dyDescent="0.25">
      <c r="C678" s="34"/>
      <c r="D678" s="34"/>
      <c r="E678" s="34"/>
    </row>
    <row r="679" spans="3:5" x14ac:dyDescent="0.25">
      <c r="C679" s="34"/>
      <c r="D679" s="34"/>
      <c r="E679" s="34"/>
    </row>
    <row r="680" spans="3:5" x14ac:dyDescent="0.25">
      <c r="C680" s="34"/>
      <c r="D680" s="34"/>
      <c r="E680" s="34"/>
    </row>
    <row r="681" spans="3:5" x14ac:dyDescent="0.25">
      <c r="C681" s="34"/>
      <c r="D681" s="34"/>
      <c r="E681" s="34"/>
    </row>
    <row r="682" spans="3:5" x14ac:dyDescent="0.25">
      <c r="C682" s="34"/>
      <c r="D682" s="34"/>
      <c r="E682" s="34"/>
    </row>
    <row r="683" spans="3:5" x14ac:dyDescent="0.25">
      <c r="C683" s="34"/>
      <c r="D683" s="34"/>
      <c r="E683" s="34"/>
    </row>
    <row r="684" spans="3:5" x14ac:dyDescent="0.25">
      <c r="C684" s="34"/>
      <c r="D684" s="34"/>
      <c r="E684" s="34"/>
    </row>
    <row r="685" spans="3:5" x14ac:dyDescent="0.25">
      <c r="C685" s="34"/>
      <c r="D685" s="34"/>
      <c r="E685" s="34"/>
    </row>
    <row r="686" spans="3:5" x14ac:dyDescent="0.25">
      <c r="C686" s="34"/>
      <c r="D686" s="34"/>
      <c r="E686" s="34"/>
    </row>
    <row r="687" spans="3:5" x14ac:dyDescent="0.25">
      <c r="C687" s="34"/>
      <c r="D687" s="34"/>
      <c r="E687" s="34"/>
    </row>
    <row r="688" spans="3:5" x14ac:dyDescent="0.25">
      <c r="C688" s="34"/>
      <c r="D688" s="34"/>
      <c r="E688" s="34"/>
    </row>
    <row r="689" spans="3:5" x14ac:dyDescent="0.25">
      <c r="C689" s="34"/>
      <c r="D689" s="34"/>
      <c r="E689" s="34"/>
    </row>
    <row r="690" spans="3:5" x14ac:dyDescent="0.25">
      <c r="C690" s="34"/>
      <c r="D690" s="34"/>
      <c r="E690" s="34"/>
    </row>
    <row r="691" spans="3:5" x14ac:dyDescent="0.25">
      <c r="C691" s="34"/>
      <c r="D691" s="34"/>
      <c r="E691" s="34"/>
    </row>
    <row r="692" spans="3:5" x14ac:dyDescent="0.25">
      <c r="C692" s="34"/>
      <c r="D692" s="34"/>
      <c r="E692" s="34"/>
    </row>
    <row r="693" spans="3:5" x14ac:dyDescent="0.25">
      <c r="C693" s="34"/>
      <c r="D693" s="34"/>
      <c r="E693" s="34"/>
    </row>
    <row r="694" spans="3:5" x14ac:dyDescent="0.25">
      <c r="C694" s="34"/>
      <c r="D694" s="34"/>
      <c r="E694" s="34"/>
    </row>
    <row r="695" spans="3:5" x14ac:dyDescent="0.25">
      <c r="C695" s="34"/>
      <c r="D695" s="34"/>
      <c r="E695" s="34"/>
    </row>
    <row r="696" spans="3:5" x14ac:dyDescent="0.25">
      <c r="C696" s="34"/>
      <c r="D696" s="34"/>
      <c r="E696" s="34"/>
    </row>
    <row r="697" spans="3:5" x14ac:dyDescent="0.25">
      <c r="C697" s="34"/>
      <c r="D697" s="34"/>
      <c r="E697" s="34"/>
    </row>
    <row r="698" spans="3:5" x14ac:dyDescent="0.25">
      <c r="C698" s="34"/>
      <c r="D698" s="34"/>
      <c r="E698" s="34"/>
    </row>
    <row r="699" spans="3:5" x14ac:dyDescent="0.25">
      <c r="C699" s="34"/>
      <c r="D699" s="34"/>
      <c r="E699" s="34"/>
    </row>
    <row r="700" spans="3:5" x14ac:dyDescent="0.25">
      <c r="C700" s="34"/>
      <c r="D700" s="34"/>
      <c r="E700" s="34"/>
    </row>
    <row r="701" spans="3:5" x14ac:dyDescent="0.25">
      <c r="C701" s="34"/>
      <c r="D701" s="34"/>
      <c r="E701" s="34"/>
    </row>
    <row r="702" spans="3:5" x14ac:dyDescent="0.25">
      <c r="C702" s="34"/>
      <c r="D702" s="34"/>
      <c r="E702" s="34"/>
    </row>
    <row r="703" spans="3:5" x14ac:dyDescent="0.25">
      <c r="C703" s="34"/>
      <c r="D703" s="34"/>
      <c r="E703" s="34"/>
    </row>
    <row r="704" spans="3:5" x14ac:dyDescent="0.25">
      <c r="C704" s="34"/>
      <c r="D704" s="34"/>
      <c r="E704" s="34"/>
    </row>
    <row r="705" spans="3:5" x14ac:dyDescent="0.25">
      <c r="C705" s="34"/>
      <c r="D705" s="34"/>
      <c r="E705" s="34"/>
    </row>
    <row r="706" spans="3:5" x14ac:dyDescent="0.25">
      <c r="C706" s="34"/>
      <c r="D706" s="34"/>
      <c r="E706" s="34"/>
    </row>
    <row r="707" spans="3:5" x14ac:dyDescent="0.25">
      <c r="C707" s="34"/>
      <c r="D707" s="34"/>
      <c r="E707" s="34"/>
    </row>
    <row r="708" spans="3:5" x14ac:dyDescent="0.25">
      <c r="C708" s="34"/>
      <c r="D708" s="34"/>
      <c r="E708" s="34"/>
    </row>
    <row r="709" spans="3:5" x14ac:dyDescent="0.25">
      <c r="C709" s="34"/>
      <c r="D709" s="34"/>
      <c r="E709" s="34"/>
    </row>
    <row r="710" spans="3:5" x14ac:dyDescent="0.25">
      <c r="C710" s="34"/>
      <c r="D710" s="34"/>
      <c r="E710" s="34"/>
    </row>
    <row r="711" spans="3:5" x14ac:dyDescent="0.25">
      <c r="C711" s="34"/>
      <c r="D711" s="34"/>
      <c r="E711" s="34"/>
    </row>
    <row r="712" spans="3:5" x14ac:dyDescent="0.25">
      <c r="C712" s="34"/>
      <c r="D712" s="34"/>
      <c r="E712" s="34"/>
    </row>
    <row r="713" spans="3:5" x14ac:dyDescent="0.25">
      <c r="C713" s="34"/>
      <c r="D713" s="34"/>
      <c r="E713" s="34"/>
    </row>
    <row r="714" spans="3:5" x14ac:dyDescent="0.25">
      <c r="C714" s="34"/>
      <c r="D714" s="34"/>
      <c r="E714" s="34"/>
    </row>
    <row r="715" spans="3:5" x14ac:dyDescent="0.25">
      <c r="C715" s="34"/>
      <c r="D715" s="34"/>
      <c r="E715" s="34"/>
    </row>
    <row r="716" spans="3:5" x14ac:dyDescent="0.25">
      <c r="C716" s="34"/>
      <c r="D716" s="34"/>
      <c r="E716" s="34"/>
    </row>
    <row r="717" spans="3:5" x14ac:dyDescent="0.25">
      <c r="C717" s="34"/>
      <c r="D717" s="34"/>
      <c r="E717" s="34"/>
    </row>
    <row r="718" spans="3:5" x14ac:dyDescent="0.25">
      <c r="C718" s="34"/>
      <c r="D718" s="34"/>
      <c r="E718" s="34"/>
    </row>
    <row r="719" spans="3:5" x14ac:dyDescent="0.25">
      <c r="C719" s="34"/>
      <c r="D719" s="34"/>
      <c r="E719" s="34"/>
    </row>
    <row r="720" spans="3:5" x14ac:dyDescent="0.25">
      <c r="C720" s="34"/>
      <c r="D720" s="34"/>
      <c r="E720" s="34"/>
    </row>
    <row r="721" spans="3:5" x14ac:dyDescent="0.25">
      <c r="C721" s="34"/>
      <c r="D721" s="34"/>
      <c r="E721" s="34"/>
    </row>
    <row r="722" spans="3:5" x14ac:dyDescent="0.25">
      <c r="C722" s="34"/>
      <c r="D722" s="34"/>
      <c r="E722" s="34"/>
    </row>
    <row r="723" spans="3:5" x14ac:dyDescent="0.25">
      <c r="C723" s="34"/>
      <c r="D723" s="34"/>
      <c r="E723" s="34"/>
    </row>
    <row r="724" spans="3:5" x14ac:dyDescent="0.25">
      <c r="C724" s="34"/>
      <c r="D724" s="34"/>
      <c r="E724" s="34"/>
    </row>
    <row r="725" spans="3:5" x14ac:dyDescent="0.25">
      <c r="C725" s="34"/>
      <c r="D725" s="34"/>
      <c r="E725" s="34"/>
    </row>
    <row r="726" spans="3:5" x14ac:dyDescent="0.25">
      <c r="C726" s="34"/>
      <c r="D726" s="34"/>
      <c r="E726" s="34"/>
    </row>
    <row r="727" spans="3:5" x14ac:dyDescent="0.25">
      <c r="C727" s="34"/>
      <c r="D727" s="34"/>
      <c r="E727" s="34"/>
    </row>
    <row r="728" spans="3:5" x14ac:dyDescent="0.25">
      <c r="C728" s="34"/>
      <c r="D728" s="34"/>
      <c r="E728" s="34"/>
    </row>
    <row r="729" spans="3:5" x14ac:dyDescent="0.25">
      <c r="C729" s="34"/>
      <c r="D729" s="34"/>
      <c r="E729" s="34"/>
    </row>
    <row r="730" spans="3:5" x14ac:dyDescent="0.25">
      <c r="C730" s="34"/>
      <c r="D730" s="34"/>
      <c r="E730" s="34"/>
    </row>
    <row r="731" spans="3:5" x14ac:dyDescent="0.25">
      <c r="C731" s="34"/>
      <c r="D731" s="34"/>
      <c r="E731" s="34"/>
    </row>
    <row r="732" spans="3:5" x14ac:dyDescent="0.25">
      <c r="C732" s="34"/>
      <c r="D732" s="34"/>
      <c r="E732" s="34"/>
    </row>
    <row r="733" spans="3:5" x14ac:dyDescent="0.25">
      <c r="C733" s="34"/>
      <c r="D733" s="34"/>
      <c r="E733" s="34"/>
    </row>
    <row r="734" spans="3:5" x14ac:dyDescent="0.25">
      <c r="C734" s="34"/>
      <c r="D734" s="34"/>
      <c r="E734" s="34"/>
    </row>
    <row r="735" spans="3:5" x14ac:dyDescent="0.25">
      <c r="C735" s="34"/>
      <c r="D735" s="34"/>
      <c r="E735" s="34"/>
    </row>
    <row r="736" spans="3:5" x14ac:dyDescent="0.25">
      <c r="C736" s="34"/>
      <c r="D736" s="34"/>
      <c r="E736" s="34"/>
    </row>
    <row r="737" spans="3:5" x14ac:dyDescent="0.25">
      <c r="C737" s="34"/>
      <c r="D737" s="34"/>
      <c r="E737" s="34"/>
    </row>
    <row r="738" spans="3:5" x14ac:dyDescent="0.25">
      <c r="C738" s="34"/>
      <c r="D738" s="34"/>
      <c r="E738" s="34"/>
    </row>
    <row r="739" spans="3:5" x14ac:dyDescent="0.25">
      <c r="C739" s="34"/>
      <c r="D739" s="34"/>
      <c r="E739" s="34"/>
    </row>
    <row r="740" spans="3:5" x14ac:dyDescent="0.25">
      <c r="C740" s="34"/>
      <c r="D740" s="34"/>
      <c r="E740" s="34"/>
    </row>
    <row r="741" spans="3:5" x14ac:dyDescent="0.25">
      <c r="C741" s="34"/>
      <c r="D741" s="34"/>
      <c r="E741" s="34"/>
    </row>
    <row r="742" spans="3:5" x14ac:dyDescent="0.25">
      <c r="C742" s="34"/>
      <c r="D742" s="34"/>
      <c r="E742" s="34"/>
    </row>
    <row r="743" spans="3:5" x14ac:dyDescent="0.25">
      <c r="C743" s="34"/>
      <c r="D743" s="34"/>
      <c r="E743" s="34"/>
    </row>
    <row r="744" spans="3:5" x14ac:dyDescent="0.25">
      <c r="C744" s="34"/>
      <c r="D744" s="34"/>
      <c r="E744" s="34"/>
    </row>
    <row r="745" spans="3:5" x14ac:dyDescent="0.25">
      <c r="C745" s="34"/>
      <c r="D745" s="34"/>
      <c r="E745" s="34"/>
    </row>
    <row r="746" spans="3:5" x14ac:dyDescent="0.25">
      <c r="C746" s="34"/>
      <c r="D746" s="34"/>
      <c r="E746" s="34"/>
    </row>
    <row r="747" spans="3:5" x14ac:dyDescent="0.25">
      <c r="C747" s="34"/>
      <c r="D747" s="34"/>
      <c r="E747" s="34"/>
    </row>
    <row r="748" spans="3:5" x14ac:dyDescent="0.25">
      <c r="C748" s="34"/>
      <c r="D748" s="34"/>
      <c r="E748" s="34"/>
    </row>
    <row r="749" spans="3:5" x14ac:dyDescent="0.25">
      <c r="C749" s="34"/>
      <c r="D749" s="34"/>
      <c r="E749" s="34"/>
    </row>
    <row r="750" spans="3:5" x14ac:dyDescent="0.25">
      <c r="C750" s="34"/>
      <c r="D750" s="34"/>
      <c r="E750" s="34"/>
    </row>
    <row r="751" spans="3:5" x14ac:dyDescent="0.25">
      <c r="C751" s="34"/>
      <c r="D751" s="34"/>
      <c r="E751" s="34"/>
    </row>
    <row r="752" spans="3:5" x14ac:dyDescent="0.25">
      <c r="C752" s="34"/>
      <c r="D752" s="34"/>
      <c r="E752" s="34"/>
    </row>
    <row r="753" spans="3:5" x14ac:dyDescent="0.25">
      <c r="C753" s="34"/>
      <c r="D753" s="34"/>
      <c r="E753" s="34"/>
    </row>
    <row r="754" spans="3:5" x14ac:dyDescent="0.25">
      <c r="C754" s="34"/>
      <c r="D754" s="34"/>
      <c r="E754" s="34"/>
    </row>
    <row r="755" spans="3:5" x14ac:dyDescent="0.25">
      <c r="C755" s="34"/>
      <c r="D755" s="34"/>
      <c r="E755" s="34"/>
    </row>
    <row r="756" spans="3:5" x14ac:dyDescent="0.25">
      <c r="C756" s="34"/>
      <c r="D756" s="34"/>
      <c r="E756" s="34"/>
    </row>
    <row r="757" spans="3:5" x14ac:dyDescent="0.25">
      <c r="C757" s="34"/>
      <c r="D757" s="34"/>
      <c r="E757" s="34"/>
    </row>
    <row r="758" spans="3:5" x14ac:dyDescent="0.25">
      <c r="C758" s="34"/>
      <c r="D758" s="34"/>
      <c r="E758" s="34"/>
    </row>
    <row r="759" spans="3:5" x14ac:dyDescent="0.25">
      <c r="C759" s="34"/>
      <c r="D759" s="34"/>
      <c r="E759" s="34"/>
    </row>
    <row r="760" spans="3:5" x14ac:dyDescent="0.25">
      <c r="C760" s="34"/>
      <c r="D760" s="34"/>
      <c r="E760" s="34"/>
    </row>
    <row r="761" spans="3:5" x14ac:dyDescent="0.25">
      <c r="C761" s="34"/>
      <c r="D761" s="34"/>
      <c r="E761" s="34"/>
    </row>
    <row r="762" spans="3:5" x14ac:dyDescent="0.25">
      <c r="C762" s="34"/>
      <c r="D762" s="34"/>
      <c r="E762" s="34"/>
    </row>
    <row r="763" spans="3:5" x14ac:dyDescent="0.25">
      <c r="C763" s="34"/>
      <c r="D763" s="34"/>
      <c r="E763" s="34"/>
    </row>
    <row r="764" spans="3:5" x14ac:dyDescent="0.25">
      <c r="C764" s="34"/>
      <c r="D764" s="34"/>
      <c r="E764" s="34"/>
    </row>
    <row r="765" spans="3:5" x14ac:dyDescent="0.25">
      <c r="C765" s="34"/>
      <c r="D765" s="34"/>
      <c r="E765" s="34"/>
    </row>
    <row r="766" spans="3:5" x14ac:dyDescent="0.25">
      <c r="C766" s="34"/>
      <c r="D766" s="34"/>
      <c r="E766" s="34"/>
    </row>
    <row r="767" spans="3:5" x14ac:dyDescent="0.25">
      <c r="C767" s="34"/>
      <c r="D767" s="34"/>
      <c r="E767" s="34"/>
    </row>
    <row r="768" spans="3:5" x14ac:dyDescent="0.25">
      <c r="C768" s="34"/>
      <c r="D768" s="34"/>
      <c r="E768" s="34"/>
    </row>
    <row r="769" spans="3:5" x14ac:dyDescent="0.25">
      <c r="C769" s="34"/>
      <c r="D769" s="34"/>
      <c r="E769" s="34"/>
    </row>
    <row r="770" spans="3:5" x14ac:dyDescent="0.25">
      <c r="C770" s="34"/>
      <c r="D770" s="34"/>
      <c r="E770" s="34"/>
    </row>
    <row r="771" spans="3:5" x14ac:dyDescent="0.25">
      <c r="C771" s="34"/>
      <c r="D771" s="34"/>
      <c r="E771" s="34"/>
    </row>
    <row r="772" spans="3:5" x14ac:dyDescent="0.25">
      <c r="C772" s="34"/>
      <c r="D772" s="34"/>
      <c r="E772" s="34"/>
    </row>
    <row r="773" spans="3:5" x14ac:dyDescent="0.25">
      <c r="C773" s="34"/>
      <c r="D773" s="34"/>
      <c r="E773" s="34"/>
    </row>
    <row r="774" spans="3:5" x14ac:dyDescent="0.25">
      <c r="C774" s="34"/>
      <c r="D774" s="34"/>
      <c r="E774" s="34"/>
    </row>
    <row r="775" spans="3:5" x14ac:dyDescent="0.25">
      <c r="C775" s="34"/>
      <c r="D775" s="34"/>
      <c r="E775" s="34"/>
    </row>
    <row r="776" spans="3:5" x14ac:dyDescent="0.25">
      <c r="C776" s="34"/>
      <c r="D776" s="34"/>
      <c r="E776" s="34"/>
    </row>
    <row r="777" spans="3:5" x14ac:dyDescent="0.25">
      <c r="C777" s="34"/>
      <c r="D777" s="34"/>
      <c r="E777" s="34"/>
    </row>
    <row r="778" spans="3:5" x14ac:dyDescent="0.25">
      <c r="C778" s="34"/>
      <c r="D778" s="34"/>
      <c r="E778" s="34"/>
    </row>
    <row r="779" spans="3:5" x14ac:dyDescent="0.25">
      <c r="C779" s="34"/>
      <c r="D779" s="34"/>
      <c r="E779" s="34"/>
    </row>
    <row r="780" spans="3:5" x14ac:dyDescent="0.25">
      <c r="C780" s="34"/>
      <c r="D780" s="34"/>
      <c r="E780" s="34"/>
    </row>
    <row r="781" spans="3:5" x14ac:dyDescent="0.25">
      <c r="C781" s="34"/>
      <c r="D781" s="34"/>
      <c r="E781" s="34"/>
    </row>
    <row r="782" spans="3:5" x14ac:dyDescent="0.25">
      <c r="C782" s="34"/>
      <c r="D782" s="34"/>
      <c r="E782" s="34"/>
    </row>
    <row r="783" spans="3:5" x14ac:dyDescent="0.25">
      <c r="C783" s="34"/>
      <c r="D783" s="34"/>
      <c r="E783" s="34"/>
    </row>
    <row r="784" spans="3:5" x14ac:dyDescent="0.25">
      <c r="C784" s="34"/>
      <c r="D784" s="34"/>
      <c r="E784" s="34"/>
    </row>
    <row r="785" spans="3:5" x14ac:dyDescent="0.25">
      <c r="C785" s="34"/>
      <c r="D785" s="34"/>
      <c r="E785" s="34"/>
    </row>
    <row r="786" spans="3:5" x14ac:dyDescent="0.25">
      <c r="C786" s="34"/>
      <c r="D786" s="34"/>
      <c r="E786" s="34"/>
    </row>
    <row r="787" spans="3:5" x14ac:dyDescent="0.25">
      <c r="C787" s="34"/>
      <c r="D787" s="34"/>
      <c r="E787" s="34"/>
    </row>
    <row r="788" spans="3:5" x14ac:dyDescent="0.25">
      <c r="C788" s="34"/>
      <c r="D788" s="34"/>
      <c r="E788" s="34"/>
    </row>
    <row r="789" spans="3:5" x14ac:dyDescent="0.25">
      <c r="C789" s="34"/>
      <c r="D789" s="34"/>
      <c r="E789" s="34"/>
    </row>
    <row r="790" spans="3:5" x14ac:dyDescent="0.25">
      <c r="C790" s="34"/>
      <c r="D790" s="34"/>
      <c r="E790" s="34"/>
    </row>
    <row r="791" spans="3:5" x14ac:dyDescent="0.25">
      <c r="C791" s="34"/>
      <c r="D791" s="34"/>
      <c r="E791" s="34"/>
    </row>
    <row r="792" spans="3:5" x14ac:dyDescent="0.25">
      <c r="C792" s="34"/>
      <c r="D792" s="34"/>
      <c r="E792" s="34"/>
    </row>
    <row r="793" spans="3:5" x14ac:dyDescent="0.25">
      <c r="C793" s="34"/>
      <c r="D793" s="34"/>
      <c r="E793" s="34"/>
    </row>
    <row r="794" spans="3:5" x14ac:dyDescent="0.25">
      <c r="C794" s="34"/>
      <c r="D794" s="34"/>
      <c r="E794" s="34"/>
    </row>
    <row r="795" spans="3:5" x14ac:dyDescent="0.25">
      <c r="C795" s="34"/>
      <c r="D795" s="34"/>
      <c r="E795" s="34"/>
    </row>
    <row r="796" spans="3:5" x14ac:dyDescent="0.25">
      <c r="C796" s="34"/>
      <c r="D796" s="34"/>
      <c r="E796" s="34"/>
    </row>
    <row r="797" spans="3:5" x14ac:dyDescent="0.25">
      <c r="C797" s="34"/>
      <c r="D797" s="34"/>
      <c r="E797" s="34"/>
    </row>
    <row r="798" spans="3:5" x14ac:dyDescent="0.25">
      <c r="C798" s="34"/>
      <c r="D798" s="34"/>
      <c r="E798" s="34"/>
    </row>
    <row r="799" spans="3:5" x14ac:dyDescent="0.25">
      <c r="C799" s="34"/>
      <c r="D799" s="34"/>
      <c r="E799" s="34"/>
    </row>
    <row r="800" spans="3:5" x14ac:dyDescent="0.25">
      <c r="C800" s="34"/>
      <c r="D800" s="34"/>
      <c r="E800" s="34"/>
    </row>
    <row r="801" spans="3:5" x14ac:dyDescent="0.25">
      <c r="C801" s="34"/>
      <c r="D801" s="34"/>
      <c r="E801" s="34"/>
    </row>
    <row r="802" spans="3:5" x14ac:dyDescent="0.25">
      <c r="C802" s="34"/>
      <c r="D802" s="34"/>
      <c r="E802" s="34"/>
    </row>
    <row r="803" spans="3:5" x14ac:dyDescent="0.25">
      <c r="C803" s="34"/>
      <c r="D803" s="34"/>
      <c r="E803" s="34"/>
    </row>
    <row r="804" spans="3:5" x14ac:dyDescent="0.25">
      <c r="C804" s="34"/>
      <c r="D804" s="34"/>
      <c r="E804" s="34"/>
    </row>
    <row r="805" spans="3:5" x14ac:dyDescent="0.25">
      <c r="C805" s="34"/>
      <c r="D805" s="34"/>
      <c r="E805" s="34"/>
    </row>
    <row r="806" spans="3:5" x14ac:dyDescent="0.25">
      <c r="C806" s="34"/>
      <c r="D806" s="34"/>
      <c r="E806" s="34"/>
    </row>
    <row r="807" spans="3:5" x14ac:dyDescent="0.25">
      <c r="C807" s="34"/>
      <c r="D807" s="34"/>
      <c r="E807" s="34"/>
    </row>
    <row r="808" spans="3:5" x14ac:dyDescent="0.25">
      <c r="C808" s="34"/>
      <c r="D808" s="34"/>
      <c r="E808" s="34"/>
    </row>
    <row r="809" spans="3:5" x14ac:dyDescent="0.25">
      <c r="C809" s="34"/>
      <c r="D809" s="34"/>
      <c r="E809" s="34"/>
    </row>
    <row r="810" spans="3:5" x14ac:dyDescent="0.25">
      <c r="C810" s="34"/>
      <c r="D810" s="34"/>
      <c r="E810" s="34"/>
    </row>
    <row r="811" spans="3:5" x14ac:dyDescent="0.25">
      <c r="C811" s="34"/>
      <c r="D811" s="34"/>
      <c r="E811" s="34"/>
    </row>
    <row r="812" spans="3:5" x14ac:dyDescent="0.25">
      <c r="C812" s="34"/>
      <c r="D812" s="34"/>
      <c r="E812" s="34"/>
    </row>
    <row r="813" spans="3:5" x14ac:dyDescent="0.25">
      <c r="C813" s="34"/>
      <c r="D813" s="34"/>
      <c r="E813" s="34"/>
    </row>
    <row r="814" spans="3:5" x14ac:dyDescent="0.25">
      <c r="C814" s="34"/>
      <c r="D814" s="34"/>
      <c r="E814" s="34"/>
    </row>
    <row r="815" spans="3:5" x14ac:dyDescent="0.25">
      <c r="C815" s="34"/>
      <c r="D815" s="34"/>
      <c r="E815" s="34"/>
    </row>
    <row r="816" spans="3:5" x14ac:dyDescent="0.25">
      <c r="C816" s="34"/>
      <c r="D816" s="34"/>
      <c r="E816" s="34"/>
    </row>
    <row r="817" spans="3:5" x14ac:dyDescent="0.25">
      <c r="C817" s="34"/>
      <c r="D817" s="34"/>
      <c r="E817" s="34"/>
    </row>
    <row r="818" spans="3:5" x14ac:dyDescent="0.25">
      <c r="C818" s="34"/>
      <c r="D818" s="34"/>
      <c r="E818" s="34"/>
    </row>
    <row r="819" spans="3:5" x14ac:dyDescent="0.25">
      <c r="C819" s="34"/>
      <c r="D819" s="34"/>
      <c r="E819" s="34"/>
    </row>
  </sheetData>
  <mergeCells count="12">
    <mergeCell ref="B25:K25"/>
    <mergeCell ref="A22:J22"/>
    <mergeCell ref="E2:G2"/>
    <mergeCell ref="A1:K1"/>
    <mergeCell ref="A2:A4"/>
    <mergeCell ref="B2:B4"/>
    <mergeCell ref="C2:C4"/>
    <mergeCell ref="D2:D4"/>
    <mergeCell ref="H2:H4"/>
    <mergeCell ref="I2:I4"/>
    <mergeCell ref="J2:J4"/>
    <mergeCell ref="K2:K4"/>
  </mergeCells>
  <phoneticPr fontId="12" type="noConversion"/>
  <conditionalFormatting sqref="J4:J21">
    <cfRule type="containsText" dxfId="2" priority="1" operator="containsText" text="НЕ">
      <formula>NOT(ISERROR(SEARCH("НЕ",J4)))</formula>
    </cfRule>
    <cfRule type="containsText" dxfId="1" priority="2" operator="containsText" text="ОДНОРОДНЫЕ">
      <formula>NOT(ISERROR(SEARCH("ОДНОРОДНЫЕ",J4)))</formula>
    </cfRule>
    <cfRule type="containsText" dxfId="0" priority="3" operator="containsText" text="НЕОДНОРОДНЫЕ">
      <formula>NOT(ISERROR(SEARCH("НЕОДНОРОДНЫЕ",J4)))</formula>
    </cfRule>
  </conditionalFormatting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Диаграмма1</vt:lpstr>
      <vt:lpstr>Лист1</vt:lpstr>
      <vt:lpstr>Распределение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Марина</cp:lastModifiedBy>
  <cp:revision>4</cp:revision>
  <cp:lastPrinted>2026-05-26T07:33:57Z</cp:lastPrinted>
  <dcterms:created xsi:type="dcterms:W3CDTF">2006-09-28T05:33:49Z</dcterms:created>
  <dcterms:modified xsi:type="dcterms:W3CDTF">2026-05-26T07:38:07Z</dcterms:modified>
  <dc:language>ru-RU</dc:language>
</cp:coreProperties>
</file>