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120" yWindow="96" windowWidth="15180" windowHeight="10056" activeTab="1"/>
  </bookViews>
  <sheets>
    <sheet name="нмцк" sheetId="19" r:id="rId1"/>
    <sheet name="тз" sheetId="21" r:id="rId2"/>
  </sheets>
  <calcPr calcId="125725" refMode="R1C1"/>
</workbook>
</file>

<file path=xl/calcChain.xml><?xml version="1.0" encoding="utf-8"?>
<calcChain xmlns="http://schemas.openxmlformats.org/spreadsheetml/2006/main">
  <c r="Q6" i="19"/>
  <c r="Q7" s="1"/>
  <c r="M6"/>
  <c r="I6"/>
  <c r="I5"/>
</calcChain>
</file>

<file path=xl/sharedStrings.xml><?xml version="1.0" encoding="utf-8"?>
<sst xmlns="http://schemas.openxmlformats.org/spreadsheetml/2006/main" count="48" uniqueCount="40">
  <si>
    <t>Международное непатентованное наименование, при отсутствии -  химическое, группировочное или торговое наименование.</t>
  </si>
  <si>
    <t>ОКПД2</t>
  </si>
  <si>
    <t>№</t>
  </si>
  <si>
    <t>№ п/п</t>
  </si>
  <si>
    <t>Определение НМЦК с помощью метода сопоставимых рыночных цен, предусмотренных частями 2-6 статьи 22 ФЗ-44, без учета НДС и оптовой надбавки</t>
  </si>
  <si>
    <t>Данные из реестра контрактов (исполненных)</t>
  </si>
  <si>
    <t>Предельная отпускная цена производителя в соответствии с Государственным реестром цен лекарственных препаратов, включенных в перечень жизненно необходимых и важнейших лекарственных препаратов, без учета НДС и оптовой надбавки</t>
  </si>
  <si>
    <t>Определение НМЦК</t>
  </si>
  <si>
    <t>ИТОГО наименьшая цена по методу сопоставимых рыночных цен, без учета НДС и оптовой надбавки</t>
  </si>
  <si>
    <t>Средневзвешанная цена без учета НДС и оптовой надбавки</t>
  </si>
  <si>
    <t>Взаимозаменяемость по ЕСКЛП</t>
  </si>
  <si>
    <t>Кол-во ЛП</t>
  </si>
  <si>
    <t>ед.изм</t>
  </si>
  <si>
    <t>Количество ЛП в уп, используемой для расчета</t>
  </si>
  <si>
    <t xml:space="preserve">Формирование минимального значения цены 
</t>
  </si>
  <si>
    <t>Минимальное значение цены единицы измерения товара ( (для ЖНВЛС без ндс и оптовой надбавки , для не ЖНВЛС без НДС, с оптовой надбавкой)</t>
  </si>
  <si>
    <t>Минимальное значение цены упакрвки (для ЖНВЛС без ндс и оптовой надбавки , для не ЖНВЛС без НДС, с оптовой надбавкой)</t>
  </si>
  <si>
    <t>Минимальное значение цены единицы измерения товарас учетом НДС и оптовой надбавки</t>
  </si>
  <si>
    <t>Единица измерения *</t>
  </si>
  <si>
    <t>Надбавка оптовая,</t>
  </si>
  <si>
    <t xml:space="preserve">НДС </t>
  </si>
  <si>
    <r>
      <t>Лекарственная форма</t>
    </r>
    <r>
      <rPr>
        <b/>
        <vertAlign val="superscript"/>
        <sz val="10"/>
        <rFont val="Times New Roman"/>
        <family val="1"/>
        <charset val="204"/>
      </rPr>
      <t xml:space="preserve"> 1</t>
    </r>
  </si>
  <si>
    <r>
      <t xml:space="preserve">  дозировка, объем флакона </t>
    </r>
    <r>
      <rPr>
        <b/>
        <vertAlign val="superscript"/>
        <sz val="10"/>
        <rFont val="Times New Roman"/>
        <family val="1"/>
        <charset val="204"/>
      </rPr>
      <t>**,***</t>
    </r>
  </si>
  <si>
    <t>кол-во</t>
  </si>
  <si>
    <t>ЦЕФИКСИМ</t>
  </si>
  <si>
    <t>21.20.10.191</t>
  </si>
  <si>
    <t>г</t>
  </si>
  <si>
    <t>Порошок для приготовления суспензии для приема внутрь, 20 мг/мл
Гранулы для приготовления суспензии для приема внутрь, 100 мг/5 мл</t>
  </si>
  <si>
    <t>КЛАРИТРОМИЦИН</t>
  </si>
  <si>
    <t>Гранулы для приготовления суспензии для приема внутрь</t>
  </si>
  <si>
    <t>25 мг/мл</t>
  </si>
  <si>
    <t>21.20.10.191-000016-1-00444-0000000000000</t>
  </si>
  <si>
    <t>21.20.10.191-000083-1-00414-0000000000000</t>
  </si>
  <si>
    <t>100 мг/5 мл</t>
  </si>
  <si>
    <t>Цена № 1 товара за единицу  / Источник информации о цене№ 1 кп ВХ. №  334 от 12.08.26  (руб)</t>
  </si>
  <si>
    <t>Цена № 1 товара за единицу  / Источник информации о цене№ 2 кп ВХ. № 335 от 12.08.26 (руб)</t>
  </si>
  <si>
    <t>Цена № 1 товара за единицу  / Источник информации о цене№ 3 кп ВХ. №  336 от  12.08.26  (руб)</t>
  </si>
  <si>
    <t>НМЦК</t>
  </si>
  <si>
    <t>Обоснование</t>
  </si>
  <si>
    <t>ЕСКЛП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</si>
</sst>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_р_."/>
    <numFmt numFmtId="166" formatCode="#,##0.000_р_."/>
    <numFmt numFmtId="167" formatCode="_(* #,##0_);_(* \(#,##0\);_(* &quot;-&quot;??_);_(@_)"/>
  </numFmts>
  <fonts count="13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indexed="8"/>
      <name val="Calibri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  <font>
      <b/>
      <vertAlign val="superscript"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21252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4" fillId="0" borderId="0"/>
    <xf numFmtId="0" fontId="8" fillId="0" borderId="0" applyNumberForma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66">
    <xf numFmtId="0" fontId="0" fillId="0" borderId="0" xfId="0"/>
    <xf numFmtId="0" fontId="3" fillId="2" borderId="1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2" borderId="2" xfId="4" applyNumberFormat="1" applyFont="1" applyFill="1" applyBorder="1" applyAlignment="1">
      <alignment horizontal="left" vertical="top" wrapText="1"/>
    </xf>
    <xf numFmtId="165" fontId="3" fillId="2" borderId="2" xfId="4" applyNumberFormat="1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 applyProtection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4" xfId="5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3" fillId="2" borderId="2" xfId="4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7" fontId="3" fillId="2" borderId="4" xfId="4" applyNumberFormat="1" applyFont="1" applyFill="1" applyBorder="1" applyAlignment="1">
      <alignment horizontal="center" vertical="center" wrapText="1"/>
    </xf>
    <xf numFmtId="167" fontId="3" fillId="2" borderId="12" xfId="4" applyNumberFormat="1" applyFont="1" applyFill="1" applyBorder="1" applyAlignment="1">
      <alignment horizontal="center" vertical="center" wrapText="1"/>
    </xf>
    <xf numFmtId="167" fontId="3" fillId="2" borderId="3" xfId="4" applyNumberFormat="1" applyFont="1" applyFill="1" applyBorder="1" applyAlignment="1">
      <alignment horizontal="center" vertical="center" wrapText="1"/>
    </xf>
    <xf numFmtId="0" fontId="3" fillId="2" borderId="13" xfId="4" applyNumberFormat="1" applyFont="1" applyFill="1" applyBorder="1" applyAlignment="1">
      <alignment horizontal="center" vertical="center" wrapText="1"/>
    </xf>
    <xf numFmtId="0" fontId="3" fillId="2" borderId="14" xfId="4" applyNumberFormat="1" applyFont="1" applyFill="1" applyBorder="1" applyAlignment="1">
      <alignment horizontal="center" vertical="center" wrapText="1"/>
    </xf>
    <xf numFmtId="0" fontId="3" fillId="2" borderId="15" xfId="4" applyNumberFormat="1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165" fontId="3" fillId="2" borderId="3" xfId="4" applyNumberFormat="1" applyFont="1" applyFill="1" applyBorder="1" applyAlignment="1">
      <alignment horizontal="center" vertical="center" wrapText="1"/>
    </xf>
    <xf numFmtId="165" fontId="3" fillId="2" borderId="2" xfId="4" applyNumberFormat="1" applyFont="1" applyFill="1" applyBorder="1" applyAlignment="1">
      <alignment horizontal="center" vertical="center" wrapText="1"/>
    </xf>
    <xf numFmtId="165" fontId="3" fillId="2" borderId="5" xfId="4" applyNumberFormat="1" applyFont="1" applyFill="1" applyBorder="1" applyAlignment="1">
      <alignment horizontal="center" vertical="center" wrapText="1"/>
    </xf>
    <xf numFmtId="165" fontId="3" fillId="2" borderId="6" xfId="4" applyNumberFormat="1" applyFont="1" applyFill="1" applyBorder="1" applyAlignment="1">
      <alignment horizontal="center" vertical="center" wrapText="1"/>
    </xf>
    <xf numFmtId="165" fontId="3" fillId="2" borderId="9" xfId="4" applyNumberFormat="1" applyFont="1" applyFill="1" applyBorder="1" applyAlignment="1">
      <alignment horizontal="center" vertical="center" wrapText="1"/>
    </xf>
    <xf numFmtId="165" fontId="3" fillId="2" borderId="10" xfId="4" applyNumberFormat="1" applyFont="1" applyFill="1" applyBorder="1" applyAlignment="1">
      <alignment horizontal="center" vertical="center" wrapText="1"/>
    </xf>
    <xf numFmtId="165" fontId="3" fillId="2" borderId="11" xfId="4" applyNumberFormat="1" applyFont="1" applyFill="1" applyBorder="1" applyAlignment="1">
      <alignment horizontal="center" vertical="center" wrapText="1"/>
    </xf>
    <xf numFmtId="165" fontId="6" fillId="2" borderId="1" xfId="6" applyNumberFormat="1" applyFont="1" applyFill="1" applyBorder="1" applyAlignment="1">
      <alignment horizontal="center" vertical="center" wrapText="1"/>
    </xf>
    <xf numFmtId="0" fontId="6" fillId="3" borderId="1" xfId="5" applyFont="1" applyFill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167" fontId="6" fillId="2" borderId="1" xfId="6" applyNumberFormat="1" applyFont="1" applyFill="1" applyBorder="1" applyAlignment="1">
      <alignment horizontal="center" vertical="center" wrapText="1"/>
    </xf>
    <xf numFmtId="0" fontId="6" fillId="3" borderId="4" xfId="5" applyFont="1" applyFill="1" applyBorder="1" applyAlignment="1">
      <alignment horizontal="center" vertical="center" wrapText="1"/>
    </xf>
    <xf numFmtId="0" fontId="6" fillId="3" borderId="12" xfId="5" applyFont="1" applyFill="1" applyBorder="1" applyAlignment="1">
      <alignment horizontal="center" vertical="center" wrapText="1"/>
    </xf>
    <xf numFmtId="0" fontId="6" fillId="3" borderId="3" xfId="5" applyFont="1" applyFill="1" applyBorder="1" applyAlignment="1">
      <alignment horizontal="center" vertical="center" wrapText="1"/>
    </xf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3" fontId="3" fillId="0" borderId="1" xfId="0" applyNumberFormat="1" applyFont="1" applyFill="1" applyBorder="1"/>
    <xf numFmtId="0" fontId="0" fillId="0" borderId="0" xfId="0" applyFill="1"/>
    <xf numFmtId="2" fontId="3" fillId="0" borderId="1" xfId="0" applyNumberFormat="1" applyFont="1" applyFill="1" applyBorder="1"/>
    <xf numFmtId="43" fontId="7" fillId="0" borderId="0" xfId="0" applyNumberFormat="1" applyFont="1" applyFill="1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2" fillId="0" borderId="0" xfId="0" applyFont="1"/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7">
    <cellStyle name="Excel Built-in Normal" xfId="1"/>
    <cellStyle name="Гиперссылка" xfId="2" builtinId="8"/>
    <cellStyle name="Обычный" xfId="0" builtinId="0"/>
    <cellStyle name="Обычный 2" xfId="3"/>
    <cellStyle name="Обычный 4" xfId="5"/>
    <cellStyle name="Финансовый" xfId="4" builtinId="3"/>
    <cellStyle name="Финансовый 3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opLeftCell="A2" workbookViewId="0">
      <selection activeCell="B20" sqref="B20"/>
    </sheetView>
  </sheetViews>
  <sheetFormatPr defaultRowHeight="13.2"/>
  <cols>
    <col min="1" max="1" width="2.5546875" customWidth="1"/>
    <col min="2" max="2" width="18.5546875" customWidth="1"/>
    <col min="3" max="3" width="8.33203125" customWidth="1"/>
    <col min="4" max="4" width="3.44140625" customWidth="1"/>
    <col min="5" max="5" width="5.6640625" customWidth="1"/>
    <col min="6" max="6" width="9.33203125" customWidth="1"/>
    <col min="7" max="7" width="9.88671875" customWidth="1"/>
    <col min="8" max="8" width="9" customWidth="1"/>
    <col min="9" max="9" width="9.5546875" customWidth="1"/>
    <col min="10" max="10" width="13.6640625" customWidth="1"/>
    <col min="11" max="11" width="10.109375" customWidth="1"/>
    <col min="12" max="12" width="10.33203125" customWidth="1"/>
    <col min="13" max="13" width="9.33203125" customWidth="1"/>
    <col min="14" max="14" width="8.21875" customWidth="1"/>
    <col min="15" max="15" width="9.6640625" customWidth="1"/>
    <col min="16" max="16" width="11.5546875" customWidth="1"/>
    <col min="17" max="17" width="13" customWidth="1"/>
  </cols>
  <sheetData>
    <row r="1" spans="1:17" ht="13.2" customHeight="1">
      <c r="A1" s="25" t="s">
        <v>3</v>
      </c>
      <c r="B1" s="28" t="s">
        <v>0</v>
      </c>
      <c r="C1" s="25" t="s">
        <v>11</v>
      </c>
      <c r="D1" s="28" t="s">
        <v>12</v>
      </c>
      <c r="E1" s="31" t="s">
        <v>13</v>
      </c>
      <c r="F1" s="39" t="s">
        <v>14</v>
      </c>
      <c r="G1" s="40"/>
      <c r="H1" s="40"/>
      <c r="I1" s="40"/>
      <c r="J1" s="40"/>
      <c r="K1" s="40"/>
      <c r="L1" s="40"/>
      <c r="M1" s="41"/>
      <c r="N1" s="16" t="s">
        <v>7</v>
      </c>
      <c r="O1" s="17"/>
      <c r="P1" s="17"/>
      <c r="Q1" s="18"/>
    </row>
    <row r="2" spans="1:17">
      <c r="A2" s="26"/>
      <c r="B2" s="29"/>
      <c r="C2" s="26"/>
      <c r="D2" s="29"/>
      <c r="E2" s="32"/>
      <c r="F2" s="42"/>
      <c r="G2" s="43"/>
      <c r="H2" s="43"/>
      <c r="I2" s="43"/>
      <c r="J2" s="43"/>
      <c r="K2" s="43"/>
      <c r="L2" s="43"/>
      <c r="M2" s="44"/>
      <c r="N2" s="19"/>
      <c r="O2" s="20"/>
      <c r="P2" s="20"/>
      <c r="Q2" s="21"/>
    </row>
    <row r="3" spans="1:17" ht="79.2" customHeight="1">
      <c r="A3" s="26"/>
      <c r="B3" s="29"/>
      <c r="C3" s="26"/>
      <c r="D3" s="29"/>
      <c r="E3" s="32"/>
      <c r="F3" s="34" t="s">
        <v>4</v>
      </c>
      <c r="G3" s="35"/>
      <c r="H3" s="35"/>
      <c r="I3" s="36"/>
      <c r="J3" s="4" t="s">
        <v>5</v>
      </c>
      <c r="K3" s="37" t="s">
        <v>6</v>
      </c>
      <c r="L3" s="5"/>
      <c r="M3" s="6"/>
      <c r="N3" s="22"/>
      <c r="O3" s="23"/>
      <c r="P3" s="23"/>
      <c r="Q3" s="24"/>
    </row>
    <row r="4" spans="1:17" ht="146.25" customHeight="1">
      <c r="A4" s="27"/>
      <c r="B4" s="30"/>
      <c r="C4" s="27"/>
      <c r="D4" s="30"/>
      <c r="E4" s="33"/>
      <c r="F4" s="7" t="s">
        <v>34</v>
      </c>
      <c r="G4" s="7" t="s">
        <v>35</v>
      </c>
      <c r="H4" s="7" t="s">
        <v>36</v>
      </c>
      <c r="I4" s="7" t="s">
        <v>8</v>
      </c>
      <c r="J4" s="8" t="s">
        <v>9</v>
      </c>
      <c r="K4" s="38"/>
      <c r="L4" s="7" t="s">
        <v>16</v>
      </c>
      <c r="M4" s="7" t="s">
        <v>15</v>
      </c>
      <c r="N4" s="9" t="s">
        <v>19</v>
      </c>
      <c r="O4" s="9" t="s">
        <v>20</v>
      </c>
      <c r="P4" s="10" t="s">
        <v>17</v>
      </c>
      <c r="Q4" s="10" t="s">
        <v>37</v>
      </c>
    </row>
    <row r="5" spans="1:17" s="56" customFormat="1">
      <c r="A5" s="52">
        <v>1</v>
      </c>
      <c r="B5" s="52" t="s">
        <v>28</v>
      </c>
      <c r="C5" s="53">
        <v>352.4</v>
      </c>
      <c r="D5" s="54" t="s">
        <v>26</v>
      </c>
      <c r="E5" s="52">
        <v>70.48</v>
      </c>
      <c r="F5" s="55">
        <v>576.87</v>
      </c>
      <c r="G5" s="55">
        <v>578.36</v>
      </c>
      <c r="H5" s="55">
        <v>579.75</v>
      </c>
      <c r="I5" s="55">
        <f>MIN(F5,G5,H5)</f>
        <v>576.87</v>
      </c>
      <c r="J5" s="55"/>
      <c r="K5" s="55">
        <v>580.54</v>
      </c>
      <c r="L5" s="55">
        <v>576.87</v>
      </c>
      <c r="M5" s="55">
        <v>8.19</v>
      </c>
      <c r="N5" s="55">
        <v>1.1000000000000001</v>
      </c>
      <c r="O5" s="55">
        <v>1.1000000000000001</v>
      </c>
      <c r="P5" s="55">
        <v>9.91</v>
      </c>
      <c r="Q5" s="55">
        <v>3492.28</v>
      </c>
    </row>
    <row r="6" spans="1:17" s="56" customFormat="1">
      <c r="A6" s="52">
        <v>2</v>
      </c>
      <c r="B6" s="52" t="s">
        <v>24</v>
      </c>
      <c r="C6" s="53">
        <v>1440</v>
      </c>
      <c r="D6" s="54" t="s">
        <v>26</v>
      </c>
      <c r="E6" s="57">
        <v>32</v>
      </c>
      <c r="F6" s="55">
        <v>663.64</v>
      </c>
      <c r="G6" s="55">
        <v>676.71</v>
      </c>
      <c r="H6" s="55">
        <v>667.42</v>
      </c>
      <c r="I6" s="55">
        <f>MIN(F6,G6,H6)</f>
        <v>663.64</v>
      </c>
      <c r="J6" s="55"/>
      <c r="K6" s="55"/>
      <c r="L6" s="55">
        <v>663.64</v>
      </c>
      <c r="M6" s="55">
        <f>L6/E6</f>
        <v>20.73875</v>
      </c>
      <c r="N6" s="55"/>
      <c r="O6" s="55">
        <v>1.1000000000000001</v>
      </c>
      <c r="P6" s="55">
        <v>22.82</v>
      </c>
      <c r="Q6" s="55">
        <f>P6*C6</f>
        <v>32860.800000000003</v>
      </c>
    </row>
    <row r="7" spans="1:17" s="56" customFormat="1">
      <c r="Q7" s="58">
        <f>SUM(Q5:Q6)</f>
        <v>36353.08</v>
      </c>
    </row>
  </sheetData>
  <mergeCells count="9">
    <mergeCell ref="N1:Q3"/>
    <mergeCell ref="A1:A4"/>
    <mergeCell ref="B1:B4"/>
    <mergeCell ref="C1:C4"/>
    <mergeCell ref="D1:D4"/>
    <mergeCell ref="E1:E4"/>
    <mergeCell ref="F3:I3"/>
    <mergeCell ref="K3:K4"/>
    <mergeCell ref="F1:M2"/>
  </mergeCells>
  <pageMargins left="0.17" right="0.2" top="0.21" bottom="0.16" header="0.22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H15" sqref="H15"/>
    </sheetView>
  </sheetViews>
  <sheetFormatPr defaultRowHeight="13.2"/>
  <cols>
    <col min="1" max="1" width="3.6640625" style="59" customWidth="1"/>
    <col min="2" max="2" width="17.6640625" style="59" customWidth="1"/>
    <col min="3" max="3" width="22.6640625" style="59" customWidth="1"/>
    <col min="4" max="4" width="12.6640625" style="59" customWidth="1"/>
    <col min="5" max="5" width="8.33203125" style="59" customWidth="1"/>
    <col min="6" max="6" width="6.109375" style="59" customWidth="1"/>
    <col min="7" max="7" width="12" style="59" customWidth="1"/>
    <col min="8" max="8" width="20.6640625" style="59" customWidth="1"/>
    <col min="9" max="9" width="12.5546875" style="59" customWidth="1"/>
    <col min="10" max="10" width="16.88671875" style="59" customWidth="1"/>
    <col min="11" max="16384" width="8.88671875" style="59"/>
  </cols>
  <sheetData>
    <row r="1" spans="1:10">
      <c r="A1" s="46" t="s">
        <v>2</v>
      </c>
      <c r="B1" s="46" t="s">
        <v>0</v>
      </c>
      <c r="C1" s="46" t="s">
        <v>21</v>
      </c>
      <c r="D1" s="46" t="s">
        <v>22</v>
      </c>
      <c r="E1" s="49" t="s">
        <v>23</v>
      </c>
      <c r="F1" s="48" t="s">
        <v>18</v>
      </c>
      <c r="G1" s="45" t="s">
        <v>1</v>
      </c>
      <c r="H1" s="45" t="s">
        <v>10</v>
      </c>
      <c r="I1" s="45" t="s">
        <v>38</v>
      </c>
      <c r="J1" s="63" t="s">
        <v>39</v>
      </c>
    </row>
    <row r="2" spans="1:10">
      <c r="A2" s="46"/>
      <c r="B2" s="46"/>
      <c r="C2" s="47"/>
      <c r="D2" s="46"/>
      <c r="E2" s="50"/>
      <c r="F2" s="48"/>
      <c r="G2" s="45"/>
      <c r="H2" s="45"/>
      <c r="I2" s="45"/>
      <c r="J2" s="64"/>
    </row>
    <row r="3" spans="1:10">
      <c r="A3" s="46"/>
      <c r="B3" s="46"/>
      <c r="C3" s="47"/>
      <c r="D3" s="46"/>
      <c r="E3" s="50"/>
      <c r="F3" s="48"/>
      <c r="G3" s="45"/>
      <c r="H3" s="45"/>
      <c r="I3" s="45"/>
      <c r="J3" s="64"/>
    </row>
    <row r="4" spans="1:10">
      <c r="A4" s="46"/>
      <c r="B4" s="46"/>
      <c r="C4" s="47"/>
      <c r="D4" s="46"/>
      <c r="E4" s="51"/>
      <c r="F4" s="46"/>
      <c r="G4" s="46"/>
      <c r="H4" s="46"/>
      <c r="I4" s="46"/>
      <c r="J4" s="65"/>
    </row>
    <row r="5" spans="1:10">
      <c r="A5" s="1">
        <v>1</v>
      </c>
      <c r="B5" s="3">
        <v>2</v>
      </c>
      <c r="C5" s="12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2">
        <v>9</v>
      </c>
      <c r="J5" s="11"/>
    </row>
    <row r="6" spans="1:10" ht="39.6">
      <c r="A6" s="1">
        <v>1</v>
      </c>
      <c r="B6" s="13" t="s">
        <v>28</v>
      </c>
      <c r="C6" s="14" t="s">
        <v>29</v>
      </c>
      <c r="D6" s="14" t="s">
        <v>30</v>
      </c>
      <c r="E6" s="14">
        <v>352.4</v>
      </c>
      <c r="F6" s="14" t="s">
        <v>26</v>
      </c>
      <c r="G6" s="14" t="s">
        <v>25</v>
      </c>
      <c r="H6" s="14"/>
      <c r="I6" s="60"/>
      <c r="J6" s="13" t="s">
        <v>31</v>
      </c>
    </row>
    <row r="7" spans="1:10" ht="130.5" customHeight="1">
      <c r="A7" s="61">
        <v>2</v>
      </c>
      <c r="B7" s="14" t="s">
        <v>24</v>
      </c>
      <c r="C7" s="14" t="s">
        <v>29</v>
      </c>
      <c r="D7" s="14" t="s">
        <v>33</v>
      </c>
      <c r="E7" s="15">
        <v>1440</v>
      </c>
      <c r="F7" s="14" t="s">
        <v>26</v>
      </c>
      <c r="G7" s="14" t="s">
        <v>25</v>
      </c>
      <c r="H7" s="14" t="s">
        <v>27</v>
      </c>
      <c r="I7" s="60"/>
      <c r="J7" s="13" t="s">
        <v>32</v>
      </c>
    </row>
    <row r="10" spans="1:10">
      <c r="B10" s="62"/>
    </row>
  </sheetData>
  <mergeCells count="10">
    <mergeCell ref="J1:J4"/>
    <mergeCell ref="I1:I4"/>
    <mergeCell ref="G1:G4"/>
    <mergeCell ref="H1:H4"/>
    <mergeCell ref="A1:A4"/>
    <mergeCell ref="B1:B4"/>
    <mergeCell ref="C1:C4"/>
    <mergeCell ref="D1:D4"/>
    <mergeCell ref="F1:F4"/>
    <mergeCell ref="E1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тз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2018-05-22T09:58:40Z</cp:lastPrinted>
  <dcterms:created xsi:type="dcterms:W3CDTF">2017-03-01T14:16:31Z</dcterms:created>
  <dcterms:modified xsi:type="dcterms:W3CDTF">2026-08-13T08:13:21Z</dcterms:modified>
</cp:coreProperties>
</file>