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hnoy-bv\Desktop\"/>
    </mc:Choice>
  </mc:AlternateContent>
  <bookViews>
    <workbookView xWindow="120" yWindow="195" windowWidth="13395" windowHeight="11250"/>
  </bookViews>
  <sheets>
    <sheet name="СЗИ АПКШ Континент" sheetId="16" r:id="rId1"/>
  </sheets>
  <calcPr calcId="152511"/>
</workbook>
</file>

<file path=xl/calcChain.xml><?xml version="1.0" encoding="utf-8"?>
<calcChain xmlns="http://schemas.openxmlformats.org/spreadsheetml/2006/main">
  <c r="I17" i="16" l="1"/>
  <c r="G8" i="16" l="1"/>
  <c r="P17" i="16"/>
  <c r="N17" i="16"/>
  <c r="S17" i="16" l="1"/>
  <c r="E16" i="16" s="1"/>
  <c r="C16" i="16" l="1"/>
  <c r="M16" i="16" s="1"/>
</calcChain>
</file>

<file path=xl/sharedStrings.xml><?xml version="1.0" encoding="utf-8"?>
<sst xmlns="http://schemas.openxmlformats.org/spreadsheetml/2006/main" count="38" uniqueCount="32">
  <si>
    <t>- цена единицы товара (работы, услуги), указанная в источнике с номером i;</t>
  </si>
  <si>
    <t>- средняя арифметическая величина цены единицы товара (работы, услуги);</t>
  </si>
  <si>
    <t>(</t>
  </si>
  <si>
    <t>/</t>
  </si>
  <si>
    <t>)</t>
  </si>
  <si>
    <t>*</t>
  </si>
  <si>
    <t xml:space="preserve"> = </t>
  </si>
  <si>
    <t xml:space="preserve"> =</t>
  </si>
  <si>
    <t xml:space="preserve"> +</t>
  </si>
  <si>
    <t xml:space="preserve"> + </t>
  </si>
  <si>
    <t>Расчет НМЦК</t>
  </si>
  <si>
    <t>среднее квадратичное отклонение составляет:</t>
  </si>
  <si>
    <t>- количество значений, используемых в расчете.</t>
  </si>
  <si>
    <t>n</t>
  </si>
  <si>
    <t>ОБОСНОВАНИЕ НАЧАЛЬНОЙ (МАКСИМАЛЬНОЙ) ЦЕНЫ КОНТРАКТА</t>
  </si>
  <si>
    <r>
      <t xml:space="preserve">НМКЦ </t>
    </r>
    <r>
      <rPr>
        <vertAlign val="superscript"/>
        <sz val="12"/>
        <rFont val="Times New Roman"/>
        <family val="1"/>
        <charset val="204"/>
      </rPr>
      <t>рын</t>
    </r>
  </si>
  <si>
    <r>
      <t>1 ÷ 3 х ∑</t>
    </r>
    <r>
      <rPr>
        <vertAlign val="superscript"/>
        <sz val="12"/>
        <rFont val="Times New Roman"/>
        <family val="1"/>
        <charset val="204"/>
      </rPr>
      <t>n</t>
    </r>
    <r>
      <rPr>
        <vertAlign val="subscript"/>
        <sz val="12"/>
        <rFont val="Times New Roman"/>
        <family val="1"/>
        <charset val="204"/>
      </rPr>
      <t>i=1</t>
    </r>
  </si>
  <si>
    <r>
      <t>&lt;</t>
    </r>
    <r>
      <rPr>
        <i/>
        <sz val="11"/>
        <rFont val="Times New Roman"/>
        <family val="1"/>
        <charset val="204"/>
      </rPr>
      <t>ц</t>
    </r>
    <r>
      <rPr>
        <sz val="11"/>
        <rFont val="Times New Roman"/>
        <family val="1"/>
        <charset val="204"/>
      </rPr>
      <t>&gt;</t>
    </r>
  </si>
  <si>
    <t>Коэффициент вариации по формуле:</t>
  </si>
  <si>
    <t>рублей</t>
  </si>
  <si>
    <t>Описание объекта закупки</t>
  </si>
  <si>
    <t>Используемый метод определения НМЦК с обоснованием</t>
  </si>
  <si>
    <t>Метод сопоставимых рыночных цен (анализ рынка) на основании коммерческих предложений (КП) п. 1 ч. 1 ст. 22 Федерального закона от 05.04.2013 № 44-ФЗ</t>
  </si>
  <si>
    <t>Коэффициент вариации цен не превышает 33% - цены являются однородными.
Информация о валюте, используемой для формирования цены контракта и расчетов с поставщиком (подрядчиком, исполнителем) – Российский рубль.
Порядок применения официального курса иностранной валюты к рублю Российской Федерации, установленный Центральным банком Российской Федерации и используемый при оплате контракта - не применяется</t>
  </si>
  <si>
    <r>
      <rPr>
        <i/>
        <sz val="11"/>
        <rFont val="Times New Roman"/>
        <family val="1"/>
        <charset val="204"/>
      </rPr>
      <t xml:space="preserve">V </t>
    </r>
    <r>
      <rPr>
        <sz val="11"/>
        <rFont val="Times New Roman"/>
        <family val="1"/>
        <charset val="204"/>
      </rPr>
      <t>- коэффициент вариации:</t>
    </r>
  </si>
  <si>
    <t>Поставка средств защиты информации (АПКШ Континент)</t>
  </si>
  <si>
    <t>Стоимость средств защиты информации (АПКШ Континент)</t>
  </si>
  <si>
    <t>КП1 Исх. № 695 от 23.06.2026</t>
  </si>
  <si>
    <t>КП2 Исх. № 3424/26 от 23.06.2026</t>
  </si>
  <si>
    <t>Дата подготовки обоснования НМЦК: 25.06.2026</t>
  </si>
  <si>
    <r>
      <t xml:space="preserve">Определить НМЦК в размере </t>
    </r>
    <r>
      <rPr>
        <b/>
        <sz val="12"/>
        <rFont val="Times New Roman"/>
        <family val="1"/>
        <charset val="204"/>
      </rPr>
      <t>590 103,16</t>
    </r>
    <r>
      <rPr>
        <sz val="12"/>
        <rFont val="Times New Roman"/>
        <family val="1"/>
        <charset val="204"/>
      </rPr>
      <t xml:space="preserve"> рублей.</t>
    </r>
  </si>
  <si>
    <t>КП3 Исх. № б/н от 24.06.2026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</si>
</sst>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49" fontId="7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" fontId="3" fillId="0" borderId="5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/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 wrapText="1"/>
    </xf>
    <xf numFmtId="0" fontId="1" fillId="0" borderId="13" xfId="0" applyFont="1" applyBorder="1" applyAlignment="1">
      <alignment vertical="center" wrapText="1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7" fillId="0" borderId="4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/>
    </xf>
    <xf numFmtId="10" fontId="3" fillId="0" borderId="0" xfId="0" applyNumberFormat="1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4" fontId="3" fillId="0" borderId="0" xfId="0" applyNumberFormat="1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</xdr:colOff>
      <xdr:row>7</xdr:row>
      <xdr:rowOff>0</xdr:rowOff>
    </xdr:from>
    <xdr:to>
      <xdr:col>2</xdr:col>
      <xdr:colOff>1184910</xdr:colOff>
      <xdr:row>9</xdr:row>
      <xdr:rowOff>17780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" y="3390900"/>
          <a:ext cx="1205865" cy="425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180474</xdr:colOff>
      <xdr:row>7</xdr:row>
      <xdr:rowOff>124326</xdr:rowOff>
    </xdr:from>
    <xdr:to>
      <xdr:col>6</xdr:col>
      <xdr:colOff>15942</xdr:colOff>
      <xdr:row>9</xdr:row>
      <xdr:rowOff>49229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274" y="2486526"/>
          <a:ext cx="178368" cy="3249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41911</xdr:colOff>
      <xdr:row>12</xdr:row>
      <xdr:rowOff>55243</xdr:rowOff>
    </xdr:from>
    <xdr:to>
      <xdr:col>2</xdr:col>
      <xdr:colOff>872290</xdr:colOff>
      <xdr:row>14</xdr:row>
      <xdr:rowOff>39604</xdr:rowOff>
    </xdr:to>
    <xdr:pic>
      <xdr:nvPicPr>
        <xdr:cNvPr id="4" name="Рисунок 3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516" y="3860230"/>
          <a:ext cx="830379" cy="3859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4"/>
  <sheetViews>
    <sheetView tabSelected="1" zoomScaleNormal="100" workbookViewId="0">
      <selection activeCell="N41" sqref="N41"/>
    </sheetView>
  </sheetViews>
  <sheetFormatPr defaultColWidth="8.85546875" defaultRowHeight="15.75" x14ac:dyDescent="0.25"/>
  <cols>
    <col min="1" max="1" width="24.7109375" style="1" customWidth="1"/>
    <col min="2" max="2" width="1.5703125" style="1" customWidth="1"/>
    <col min="3" max="3" width="35.5703125" style="1" customWidth="1"/>
    <col min="4" max="4" width="2.28515625" style="1" customWidth="1"/>
    <col min="5" max="5" width="3" style="1" customWidth="1"/>
    <col min="6" max="6" width="2.140625" style="1" customWidth="1"/>
    <col min="7" max="7" width="6.28515625" style="1" customWidth="1"/>
    <col min="8" max="8" width="1.7109375" style="1" customWidth="1"/>
    <col min="9" max="9" width="2.28515625" style="1" customWidth="1"/>
    <col min="10" max="10" width="4.28515625" style="1" bestFit="1" customWidth="1"/>
    <col min="11" max="11" width="2.7109375" style="1" customWidth="1"/>
    <col min="12" max="12" width="3" style="1" customWidth="1"/>
    <col min="13" max="13" width="2.7109375" style="1" customWidth="1"/>
    <col min="14" max="14" width="14.85546875" style="1" customWidth="1"/>
    <col min="15" max="15" width="2.5703125" style="1" customWidth="1"/>
    <col min="16" max="16" width="14.5703125" style="1" customWidth="1"/>
    <col min="17" max="17" width="1.5703125" style="1" customWidth="1"/>
    <col min="18" max="18" width="2.7109375" style="1" customWidth="1"/>
    <col min="19" max="19" width="11.5703125" style="1" customWidth="1"/>
    <col min="20" max="20" width="9.28515625" style="1" customWidth="1"/>
    <col min="21" max="16384" width="8.85546875" style="1"/>
  </cols>
  <sheetData>
    <row r="1" spans="1:20" ht="16.5" thickBot="1" x14ac:dyDescent="0.3">
      <c r="A1" s="25" t="s">
        <v>14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7"/>
    </row>
    <row r="2" spans="1:20" ht="32.25" thickBot="1" x14ac:dyDescent="0.3">
      <c r="A2" s="18" t="s">
        <v>20</v>
      </c>
      <c r="B2" s="37" t="s">
        <v>25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8"/>
    </row>
    <row r="3" spans="1:20" ht="48" customHeight="1" thickBot="1" x14ac:dyDescent="0.3">
      <c r="A3" s="19" t="s">
        <v>21</v>
      </c>
      <c r="B3" s="31" t="s">
        <v>22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2"/>
    </row>
    <row r="4" spans="1:20" x14ac:dyDescent="0.25">
      <c r="A4" s="20" t="s">
        <v>10</v>
      </c>
      <c r="B4" s="28" t="s">
        <v>27</v>
      </c>
      <c r="C4" s="29"/>
      <c r="D4" s="35">
        <v>609554.24</v>
      </c>
      <c r="E4" s="35"/>
      <c r="F4" s="35"/>
      <c r="G4" s="35"/>
      <c r="H4" s="43" t="s">
        <v>26</v>
      </c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4"/>
    </row>
    <row r="5" spans="1:20" ht="15.75" customHeight="1" x14ac:dyDescent="0.25">
      <c r="A5" s="21"/>
      <c r="B5" s="28" t="s">
        <v>28</v>
      </c>
      <c r="C5" s="29"/>
      <c r="D5" s="35">
        <v>551201</v>
      </c>
      <c r="E5" s="35"/>
      <c r="F5" s="35"/>
      <c r="G5" s="35"/>
      <c r="H5" s="43" t="s">
        <v>26</v>
      </c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4"/>
    </row>
    <row r="6" spans="1:20" ht="15.75" customHeight="1" x14ac:dyDescent="0.25">
      <c r="A6" s="21"/>
      <c r="B6" s="33" t="s">
        <v>31</v>
      </c>
      <c r="C6" s="34"/>
      <c r="D6" s="35">
        <v>609554.24</v>
      </c>
      <c r="E6" s="35"/>
      <c r="F6" s="35"/>
      <c r="G6" s="35"/>
      <c r="H6" s="43" t="s">
        <v>26</v>
      </c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4"/>
    </row>
    <row r="7" spans="1:20" x14ac:dyDescent="0.25">
      <c r="A7" s="21"/>
      <c r="B7" s="4"/>
      <c r="C7" s="3" t="s">
        <v>11</v>
      </c>
      <c r="D7" s="3"/>
      <c r="E7" s="3"/>
      <c r="F7" s="3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5"/>
    </row>
    <row r="8" spans="1:20" x14ac:dyDescent="0.25">
      <c r="A8" s="21"/>
      <c r="B8" s="6"/>
      <c r="C8" s="6"/>
      <c r="D8" s="16" t="s">
        <v>7</v>
      </c>
      <c r="E8" s="6"/>
      <c r="F8" s="14"/>
      <c r="G8" s="45">
        <f>STDEV(D4:G6)</f>
        <v>33690.258822086835</v>
      </c>
      <c r="H8" s="45"/>
      <c r="I8" s="45"/>
      <c r="J8" s="45"/>
      <c r="K8" s="6"/>
      <c r="L8" s="6"/>
      <c r="M8" s="6"/>
      <c r="N8" s="6"/>
      <c r="O8" s="6"/>
      <c r="P8" s="6"/>
      <c r="Q8" s="6"/>
      <c r="R8" s="6"/>
      <c r="S8" s="6"/>
      <c r="T8" s="7"/>
    </row>
    <row r="9" spans="1:20" x14ac:dyDescent="0.25">
      <c r="A9" s="21"/>
      <c r="B9" s="6"/>
      <c r="C9" s="6"/>
      <c r="D9" s="6"/>
      <c r="E9" s="6"/>
      <c r="F9" s="6"/>
      <c r="G9" s="40" t="s">
        <v>0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1"/>
    </row>
    <row r="10" spans="1:20" x14ac:dyDescent="0.25">
      <c r="A10" s="21"/>
      <c r="B10" s="6"/>
      <c r="C10" s="42" t="s">
        <v>17</v>
      </c>
      <c r="D10" s="42"/>
      <c r="E10" s="42"/>
      <c r="F10" s="42"/>
      <c r="G10" s="8" t="s">
        <v>1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9"/>
    </row>
    <row r="11" spans="1:20" x14ac:dyDescent="0.25">
      <c r="A11" s="21"/>
      <c r="B11" s="6"/>
      <c r="C11" s="48" t="s">
        <v>13</v>
      </c>
      <c r="D11" s="48"/>
      <c r="E11" s="48"/>
      <c r="F11" s="48"/>
      <c r="G11" s="10" t="s">
        <v>12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9"/>
    </row>
    <row r="12" spans="1:20" x14ac:dyDescent="0.25">
      <c r="A12" s="21"/>
      <c r="B12" s="6"/>
      <c r="C12" s="11" t="s">
        <v>18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11"/>
      <c r="O12" s="6"/>
      <c r="P12" s="6"/>
      <c r="Q12" s="6"/>
      <c r="R12" s="6"/>
      <c r="S12" s="6"/>
      <c r="T12" s="12"/>
    </row>
    <row r="13" spans="1:20" x14ac:dyDescent="0.25">
      <c r="A13" s="21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7"/>
    </row>
    <row r="14" spans="1:20" x14ac:dyDescent="0.25">
      <c r="A14" s="21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7"/>
    </row>
    <row r="15" spans="1:20" x14ac:dyDescent="0.25">
      <c r="A15" s="21"/>
      <c r="B15" s="6"/>
      <c r="C15" s="8" t="s">
        <v>24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7"/>
    </row>
    <row r="16" spans="1:20" x14ac:dyDescent="0.25">
      <c r="A16" s="21"/>
      <c r="B16" s="6" t="s">
        <v>2</v>
      </c>
      <c r="C16" s="15">
        <f>G8</f>
        <v>33690.258822086835</v>
      </c>
      <c r="D16" s="6" t="s">
        <v>3</v>
      </c>
      <c r="E16" s="36">
        <f>S17</f>
        <v>590103.16</v>
      </c>
      <c r="F16" s="36"/>
      <c r="G16" s="36"/>
      <c r="H16" s="6" t="s">
        <v>4</v>
      </c>
      <c r="I16" s="13" t="s">
        <v>5</v>
      </c>
      <c r="J16" s="6">
        <v>100</v>
      </c>
      <c r="K16" s="6"/>
      <c r="L16" s="6" t="s">
        <v>7</v>
      </c>
      <c r="M16" s="30">
        <f>C16/E16</f>
        <v>5.7092151179273187E-2</v>
      </c>
      <c r="N16" s="30"/>
      <c r="O16" s="6"/>
      <c r="P16" s="6"/>
      <c r="Q16" s="6"/>
      <c r="R16" s="6"/>
      <c r="S16" s="6"/>
      <c r="T16" s="7"/>
    </row>
    <row r="17" spans="1:20" ht="18.75" x14ac:dyDescent="0.25">
      <c r="A17" s="21"/>
      <c r="B17" s="6"/>
      <c r="C17" s="16" t="s">
        <v>15</v>
      </c>
      <c r="D17" s="13" t="s">
        <v>7</v>
      </c>
      <c r="E17" s="39" t="s">
        <v>16</v>
      </c>
      <c r="F17" s="39"/>
      <c r="G17" s="39"/>
      <c r="H17" s="6" t="s">
        <v>2</v>
      </c>
      <c r="I17" s="36">
        <f>D4</f>
        <v>609554.24</v>
      </c>
      <c r="J17" s="36"/>
      <c r="K17" s="36"/>
      <c r="L17" s="36"/>
      <c r="M17" s="6" t="s">
        <v>8</v>
      </c>
      <c r="N17" s="15">
        <f>D5</f>
        <v>551201</v>
      </c>
      <c r="O17" s="6" t="s">
        <v>9</v>
      </c>
      <c r="P17" s="15">
        <f>D6</f>
        <v>609554.24</v>
      </c>
      <c r="Q17" s="6" t="s">
        <v>4</v>
      </c>
      <c r="R17" s="6" t="s">
        <v>6</v>
      </c>
      <c r="S17" s="17">
        <f>(I17+N17+P17)/3</f>
        <v>590103.16</v>
      </c>
      <c r="T17" s="7" t="s">
        <v>19</v>
      </c>
    </row>
    <row r="18" spans="1:20" ht="16.5" thickBot="1" x14ac:dyDescent="0.3">
      <c r="A18" s="21"/>
      <c r="B18" s="46" t="s">
        <v>30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7"/>
    </row>
    <row r="19" spans="1:20" ht="65.25" customHeight="1" thickBot="1" x14ac:dyDescent="0.3">
      <c r="A19" s="22" t="s">
        <v>23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4"/>
    </row>
    <row r="20" spans="1:20" ht="16.5" thickBot="1" x14ac:dyDescent="0.3">
      <c r="A20" s="49" t="s">
        <v>29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1"/>
    </row>
    <row r="31" spans="1:20" hidden="1" x14ac:dyDescent="0.25"/>
    <row r="32" spans="1:20" hidden="1" x14ac:dyDescent="0.25"/>
    <row r="33" spans="1:1" hidden="1" x14ac:dyDescent="0.25"/>
    <row r="34" spans="1:1" x14ac:dyDescent="0.25">
      <c r="A34" s="2"/>
    </row>
  </sheetData>
  <mergeCells count="24">
    <mergeCell ref="A20:T20"/>
    <mergeCell ref="B5:C5"/>
    <mergeCell ref="D6:G6"/>
    <mergeCell ref="G8:J8"/>
    <mergeCell ref="B18:T18"/>
    <mergeCell ref="H6:T6"/>
    <mergeCell ref="C11:F11"/>
    <mergeCell ref="E16:G16"/>
    <mergeCell ref="A4:A18"/>
    <mergeCell ref="A19:T19"/>
    <mergeCell ref="A1:T1"/>
    <mergeCell ref="B4:C4"/>
    <mergeCell ref="M16:N16"/>
    <mergeCell ref="B3:T3"/>
    <mergeCell ref="B6:C6"/>
    <mergeCell ref="D4:G4"/>
    <mergeCell ref="I17:L17"/>
    <mergeCell ref="B2:T2"/>
    <mergeCell ref="D5:G5"/>
    <mergeCell ref="E17:G17"/>
    <mergeCell ref="G9:T9"/>
    <mergeCell ref="C10:F10"/>
    <mergeCell ref="H4:T4"/>
    <mergeCell ref="H5:T5"/>
  </mergeCells>
  <pageMargins left="0.39370078740157483" right="0.39370078740157483" top="0.39370078740157483" bottom="0.19685039370078741" header="0.31496062992125984" footer="0.31496062992125984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СЗИ АПКШ Континент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Маркелов Евгений Владимирович</dc:creator>
  <cp:lastModifiedBy>Сечной Борис Владимирович</cp:lastModifiedBy>
  <cp:lastPrinted>2026-06-25T06:29:04Z</cp:lastPrinted>
  <dcterms:created xsi:type="dcterms:W3CDTF">2014-08-14T12:37:43Z</dcterms:created>
  <dcterms:modified xsi:type="dcterms:W3CDTF">2026-06-25T06:50:27Z</dcterms:modified>
</cp:coreProperties>
</file>