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НТРАКТЫ\КОНТРАКТЫ 2026\Ремонт Ниссан 403\"/>
    </mc:Choice>
  </mc:AlternateContent>
  <xr:revisionPtr revIDLastSave="0" documentId="13_ncr:1_{F19BEA32-5351-41B4-97AF-62C3F45338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2" sheetId="4" r:id="rId1"/>
  </sheets>
  <definedNames>
    <definedName name="_xlnm.Print_Area" localSheetId="0">Лист2!$A$1:$P$10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4" l="1"/>
  <c r="M11" i="4" s="1"/>
  <c r="K11" i="4" l="1"/>
  <c r="L11" i="4" s="1"/>
  <c r="M12" i="4"/>
</calcChain>
</file>

<file path=xl/sharedStrings.xml><?xml version="1.0" encoding="utf-8"?>
<sst xmlns="http://schemas.openxmlformats.org/spreadsheetml/2006/main" count="23" uniqueCount="23">
  <si>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</si>
  <si>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</si>
  <si>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</si>
  <si>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</si>
  <si>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</si>
  <si>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</si>
  <si>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</si>
  <si>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</si>
  <si>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</si>
  <si>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</si>
  <si>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Поставщик №1</t>
  </si>
  <si>
    <t xml:space="preserve">Поставщик №2  </t>
  </si>
  <si>
    <t>Поставщик №3</t>
  </si>
  <si>
    <t>Общее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</si>
  <si>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</si>
  <si>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НМЦК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</si>
  <si>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Определение НМЦК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цен.
Метод сопоставимых рыночных цен является приоритетным при расчете НМЦК
</t>
  </si>
  <si>
    <t xml:space="preserve">
</t>
  </si>
  <si>
    <t>Приложение № 1
к государственному контракту № __________</t>
  </si>
  <si>
    <r>
      <t xml:space="preserve">Поставщик </t>
    </r>
    <r>
      <rPr>
        <sz val="8"/>
        <rFont val="Times New Roman"/>
        <family val="1"/>
        <charset val="204"/>
      </rPr>
      <t>№</t>
    </r>
    <r>
      <rPr>
        <b/>
        <sz val="8"/>
        <rFont val="Times New Roman"/>
        <family val="1"/>
        <charset val="204"/>
      </rPr>
      <t>4</t>
    </r>
  </si>
  <si>
    <t>шт</t>
  </si>
  <si>
    <t>Ремонт транспортного средства</t>
  </si>
  <si>
    <t xml:space="preserve">Таким образом, в рамках выделенных лимитов бюджетных обязательств и в целях  эффективного расходования бюджетных средств, начальная (максимальная) цена Контракта составляет 260611 (Двести шестьдесят тысяч шестьсот одиннадцать) рублей 00 копеек.                                                                                                                                                                                                               Валюта используемая для формирования цены контракта и расчетов с Поставщиком (подрядчиком, исполнителем) - российский рубль Российской Федерации.                                                                         Порядок применения официального курса иностранной валюты к рублю РФ - не установлено.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</si>
</sst>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/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 applyProtection="1">
      <alignment horizontal="center" vertical="center" wrapText="1"/>
      <protection locked="0"/>
    </xf>
    <xf numFmtId="4" fontId="7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4" fontId="14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left" vertical="center" wrapText="1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2" fontId="8" fillId="0" borderId="3" xfId="0" applyNumberFormat="1" applyFont="1" applyBorder="1" applyAlignment="1" applyProtection="1">
      <alignment horizontal="center" vertical="center" wrapText="1"/>
      <protection locked="0"/>
    </xf>
    <xf numFmtId="4" fontId="7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15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9" fillId="0" borderId="0" xfId="0" applyFont="1" applyAlignment="1">
      <alignment horizontal="right" wrapText="1"/>
    </xf>
    <xf numFmtId="4" fontId="13" fillId="2" borderId="2" xfId="0" applyNumberFormat="1" applyFont="1" applyFill="1" applyBorder="1" applyAlignment="1">
      <alignment horizontal="left" vertical="top" wrapText="1"/>
    </xf>
    <xf numFmtId="4" fontId="13" fillId="2" borderId="2" xfId="0" applyNumberFormat="1" applyFont="1" applyFill="1" applyBorder="1" applyAlignment="1">
      <alignment horizontal="left" vertical="top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2" fontId="2" fillId="0" borderId="2" xfId="0" applyNumberFormat="1" applyFont="1" applyFill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77100" y="2000250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19" name="Picture 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3915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77100" y="2000250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21" name="Picture 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3915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8</xdr:row>
      <xdr:rowOff>952500</xdr:rowOff>
    </xdr:from>
    <xdr:to>
      <xdr:col>12</xdr:col>
      <xdr:colOff>0</xdr:colOff>
      <xdr:row>8</xdr:row>
      <xdr:rowOff>1304925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63050" y="2000250"/>
          <a:ext cx="1047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8</xdr:row>
      <xdr:rowOff>923925</xdr:rowOff>
    </xdr:from>
    <xdr:to>
      <xdr:col>10</xdr:col>
      <xdr:colOff>1019175</xdr:colOff>
      <xdr:row>8</xdr:row>
      <xdr:rowOff>1362075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53400" y="1971675"/>
          <a:ext cx="9906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32658</xdr:colOff>
      <xdr:row>8</xdr:row>
      <xdr:rowOff>1615247</xdr:rowOff>
    </xdr:from>
    <xdr:to>
      <xdr:col>13</xdr:col>
      <xdr:colOff>0</xdr:colOff>
      <xdr:row>8</xdr:row>
      <xdr:rowOff>1940218</xdr:rowOff>
    </xdr:to>
    <xdr:pic>
      <xdr:nvPicPr>
        <xdr:cNvPr id="24" name="Picture 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43458" y="2662997"/>
          <a:ext cx="162877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8</xdr:row>
      <xdr:rowOff>1238250</xdr:rowOff>
    </xdr:from>
    <xdr:to>
      <xdr:col>12</xdr:col>
      <xdr:colOff>457200</xdr:colOff>
      <xdr:row>8</xdr:row>
      <xdr:rowOff>1466850</xdr:rowOff>
    </xdr:to>
    <xdr:pic>
      <xdr:nvPicPr>
        <xdr:cNvPr id="25" name="Picture 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1560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"/>
  <sheetViews>
    <sheetView tabSelected="1" topLeftCell="A8" zoomScale="85" zoomScaleNormal="85" workbookViewId="0">
      <selection activeCell="M22" sqref="M22"/>
    </sheetView>
  </sheetViews>
  <sheetFormatPr defaultColWidth="9.140625" defaultRowHeight="11.25" x14ac:dyDescent="0.2"/>
  <cols>
    <col min="1" max="1" width="9.140625" style="1" customWidth="1"/>
    <col min="2" max="2" width="36.5703125" style="1" customWidth="1"/>
    <col min="3" max="4" width="9.140625" style="1"/>
    <col min="5" max="5" width="12.140625" style="1" bestFit="1" customWidth="1"/>
    <col min="6" max="6" width="11.85546875" style="1" customWidth="1"/>
    <col min="7" max="7" width="13.7109375" style="1" customWidth="1"/>
    <col min="8" max="8" width="9.140625" style="1" hidden="1" customWidth="1"/>
    <col min="9" max="9" width="9.7109375" style="1" customWidth="1"/>
    <col min="10" max="10" width="9.140625" style="1" customWidth="1"/>
    <col min="11" max="12" width="12.28515625" style="1" customWidth="1"/>
    <col min="13" max="13" width="13.5703125" style="1" customWidth="1"/>
    <col min="14" max="14" width="13.42578125" style="1" customWidth="1"/>
    <col min="15" max="15" width="12.140625" style="1" customWidth="1"/>
    <col min="16" max="16" width="18.5703125" style="1" customWidth="1"/>
    <col min="17" max="17" width="9.140625" style="1"/>
    <col min="18" max="18" width="18.28515625" style="1" customWidth="1"/>
    <col min="19" max="16384" width="9.140625" style="1"/>
  </cols>
  <sheetData>
    <row r="1" spans="1:16" ht="39" customHeight="1" x14ac:dyDescent="0.25">
      <c r="A1" s="40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23"/>
      <c r="O1" s="23"/>
      <c r="P1" s="23"/>
    </row>
    <row r="2" spans="1:16" ht="18" customHeight="1" x14ac:dyDescent="0.2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22"/>
      <c r="O2" s="22"/>
      <c r="P2" s="22"/>
    </row>
    <row r="3" spans="1:16" ht="62.25" customHeight="1" x14ac:dyDescent="0.2">
      <c r="A3" s="38" t="s">
        <v>16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21"/>
      <c r="O3" s="21"/>
      <c r="P3" s="21"/>
    </row>
    <row r="4" spans="1:16" ht="5.25" hidden="1" customHeight="1" x14ac:dyDescent="0.2"/>
    <row r="5" spans="1:16" hidden="1" x14ac:dyDescent="0.2"/>
    <row r="6" spans="1:16" hidden="1" x14ac:dyDescent="0.2"/>
    <row r="7" spans="1:16" ht="14.25" hidden="1" customHeight="1" x14ac:dyDescent="0.2"/>
    <row r="8" spans="1:16" ht="21.75" customHeight="1" x14ac:dyDescent="0.2">
      <c r="A8" s="43" t="s">
        <v>1</v>
      </c>
      <c r="B8" s="45" t="s">
        <v>2</v>
      </c>
      <c r="C8" s="45" t="s">
        <v>3</v>
      </c>
      <c r="D8" s="45" t="s">
        <v>4</v>
      </c>
      <c r="E8" s="46" t="s">
        <v>5</v>
      </c>
      <c r="F8" s="46"/>
      <c r="G8" s="46"/>
      <c r="H8" s="46"/>
      <c r="I8" s="46"/>
      <c r="J8" s="47" t="s">
        <v>6</v>
      </c>
      <c r="K8" s="47"/>
      <c r="L8" s="47"/>
      <c r="M8" s="13" t="s">
        <v>7</v>
      </c>
    </row>
    <row r="9" spans="1:16" ht="169.5" customHeight="1" thickBot="1" x14ac:dyDescent="0.25">
      <c r="A9" s="44"/>
      <c r="B9" s="43"/>
      <c r="C9" s="43"/>
      <c r="D9" s="43"/>
      <c r="E9" s="2" t="s">
        <v>10</v>
      </c>
      <c r="F9" s="3" t="s">
        <v>11</v>
      </c>
      <c r="G9" s="4" t="s">
        <v>12</v>
      </c>
      <c r="H9" s="4"/>
      <c r="I9" s="4" t="s">
        <v>19</v>
      </c>
      <c r="J9" s="3" t="s">
        <v>8</v>
      </c>
      <c r="K9" s="3" t="s">
        <v>9</v>
      </c>
      <c r="L9" s="5" t="s">
        <v>14</v>
      </c>
      <c r="M9" s="6" t="s">
        <v>15</v>
      </c>
    </row>
    <row r="10" spans="1:16" ht="16.5" thickBot="1" x14ac:dyDescent="0.25">
      <c r="A10" s="7"/>
      <c r="B10" s="14" t="s">
        <v>13</v>
      </c>
      <c r="C10" s="36"/>
      <c r="D10" s="16"/>
      <c r="E10" s="8"/>
      <c r="F10" s="8"/>
      <c r="G10" s="8"/>
      <c r="H10" s="9"/>
      <c r="I10" s="9"/>
      <c r="J10" s="10"/>
      <c r="K10" s="11"/>
      <c r="L10" s="11"/>
      <c r="M10" s="12"/>
    </row>
    <row r="11" spans="1:16" ht="16.5" x14ac:dyDescent="0.2">
      <c r="A11" s="28">
        <v>1</v>
      </c>
      <c r="B11" s="27" t="s">
        <v>21</v>
      </c>
      <c r="C11" s="35" t="s">
        <v>20</v>
      </c>
      <c r="D11" s="29">
        <v>1</v>
      </c>
      <c r="E11" s="37">
        <v>258511</v>
      </c>
      <c r="F11" s="30">
        <v>260611</v>
      </c>
      <c r="G11" s="29">
        <v>262711</v>
      </c>
      <c r="H11" s="31"/>
      <c r="I11" s="31"/>
      <c r="J11" s="32">
        <f t="shared" ref="J11" si="0">AVERAGE(E11:G11)</f>
        <v>260611</v>
      </c>
      <c r="K11" s="33">
        <f t="shared" ref="K11" si="1">SQRT((SUM(IF(E11&gt;0,POWER(E11-J11,2),0),IF(F11&gt;0,POWER(F11-J11,2),0),IF(G11&gt;0,POWER(G11-J11,2),0),IF(H11&gt;0,POWER(H11-J11,2),0),IF(I11&gt;0,POWER(I11-J11,2),0),))/(COUNTA(E11:I11)*1))</f>
        <v>1714.6428199482248</v>
      </c>
      <c r="L11" s="33">
        <f t="shared" ref="L11" si="2">K11/J11*100</f>
        <v>0.65793186778310386</v>
      </c>
      <c r="M11" s="34">
        <f t="shared" ref="M11" si="3">J11*D11</f>
        <v>260611</v>
      </c>
    </row>
    <row r="12" spans="1:16" ht="12.75" x14ac:dyDescent="0.2">
      <c r="A12" s="41" t="s">
        <v>17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19">
        <f>SUM(M11:M11)</f>
        <v>260611</v>
      </c>
    </row>
    <row r="13" spans="1:16" ht="75" customHeight="1" x14ac:dyDescent="0.2">
      <c r="A13" s="48" t="s">
        <v>22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16" ht="16.5" x14ac:dyDescent="0.25">
      <c r="A14" s="25"/>
      <c r="B14" s="24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6" ht="16.5" x14ac:dyDescent="0.25">
      <c r="A15" s="48"/>
      <c r="B15" s="48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6" ht="15" x14ac:dyDescent="0.2">
      <c r="A16" s="48"/>
      <c r="B16" s="48"/>
    </row>
    <row r="17" spans="1:13" ht="15" x14ac:dyDescent="0.2">
      <c r="A17" s="48"/>
      <c r="B17" s="48"/>
    </row>
    <row r="18" spans="1:13" ht="15" x14ac:dyDescent="0.2">
      <c r="A18" s="48"/>
      <c r="B18" s="48"/>
      <c r="M18" s="26"/>
    </row>
    <row r="19" spans="1:13" x14ac:dyDescent="0.2">
      <c r="A19" s="25"/>
      <c r="B19" s="17"/>
    </row>
    <row r="20" spans="1:13" x14ac:dyDescent="0.2">
      <c r="A20" s="25"/>
    </row>
    <row r="21" spans="1:13" x14ac:dyDescent="0.2">
      <c r="A21" s="25"/>
    </row>
    <row r="22" spans="1:13" x14ac:dyDescent="0.2">
      <c r="A22" s="25"/>
    </row>
    <row r="23" spans="1:13" ht="63" customHeight="1" x14ac:dyDescent="0.2">
      <c r="A23" s="25"/>
    </row>
    <row r="24" spans="1:13" ht="10.5" customHeight="1" x14ac:dyDescent="0.2">
      <c r="A24" s="25"/>
    </row>
    <row r="25" spans="1:13" x14ac:dyDescent="0.2">
      <c r="A25" s="25"/>
    </row>
    <row r="26" spans="1:13" x14ac:dyDescent="0.2">
      <c r="A26" s="25"/>
    </row>
    <row r="27" spans="1:13" x14ac:dyDescent="0.2">
      <c r="A27" s="25"/>
    </row>
    <row r="28" spans="1:13" x14ac:dyDescent="0.2">
      <c r="A28" s="25"/>
    </row>
    <row r="29" spans="1:13" x14ac:dyDescent="0.2">
      <c r="A29" s="25"/>
    </row>
    <row r="30" spans="1:13" x14ac:dyDescent="0.2">
      <c r="A30" s="25"/>
    </row>
    <row r="31" spans="1:13" x14ac:dyDescent="0.2">
      <c r="A31" s="25"/>
    </row>
    <row r="32" spans="1:13" x14ac:dyDescent="0.2">
      <c r="A32" s="25"/>
    </row>
    <row r="33" spans="1:1" x14ac:dyDescent="0.2">
      <c r="A33" s="25"/>
    </row>
    <row r="34" spans="1:1" x14ac:dyDescent="0.2">
      <c r="A34" s="25"/>
    </row>
    <row r="35" spans="1:1" x14ac:dyDescent="0.2">
      <c r="A35" s="18"/>
    </row>
    <row r="36" spans="1:1" x14ac:dyDescent="0.2">
      <c r="A36" s="15"/>
    </row>
    <row r="37" spans="1:1" x14ac:dyDescent="0.2">
      <c r="A37" s="15"/>
    </row>
    <row r="38" spans="1:1" x14ac:dyDescent="0.2">
      <c r="A38" s="15"/>
    </row>
    <row r="39" spans="1:1" x14ac:dyDescent="0.2">
      <c r="A39" s="15"/>
    </row>
    <row r="40" spans="1:1" x14ac:dyDescent="0.2">
      <c r="A40" s="15"/>
    </row>
    <row r="41" spans="1:1" x14ac:dyDescent="0.2">
      <c r="A41" s="15"/>
    </row>
    <row r="42" spans="1:1" x14ac:dyDescent="0.2">
      <c r="A42" s="15"/>
    </row>
    <row r="43" spans="1:1" x14ac:dyDescent="0.2">
      <c r="A43" s="15"/>
    </row>
    <row r="44" spans="1:1" x14ac:dyDescent="0.2">
      <c r="A44" s="15"/>
    </row>
    <row r="45" spans="1:1" x14ac:dyDescent="0.2">
      <c r="A45" s="15"/>
    </row>
    <row r="46" spans="1:1" x14ac:dyDescent="0.2">
      <c r="A46" s="15"/>
    </row>
    <row r="47" spans="1:1" x14ac:dyDescent="0.2">
      <c r="A47" s="15"/>
    </row>
    <row r="48" spans="1:1" x14ac:dyDescent="0.2">
      <c r="A48" s="15"/>
    </row>
    <row r="49" spans="1:1" x14ac:dyDescent="0.2">
      <c r="A49" s="15"/>
    </row>
  </sheetData>
  <mergeCells count="15">
    <mergeCell ref="A13:M13"/>
    <mergeCell ref="A15:B15"/>
    <mergeCell ref="A16:B16"/>
    <mergeCell ref="A17:B17"/>
    <mergeCell ref="A18:B18"/>
    <mergeCell ref="A3:M3"/>
    <mergeCell ref="A2:M2"/>
    <mergeCell ref="A1:M1"/>
    <mergeCell ref="A12:L12"/>
    <mergeCell ref="A8:A9"/>
    <mergeCell ref="B8:B9"/>
    <mergeCell ref="C8:C9"/>
    <mergeCell ref="D8:D9"/>
    <mergeCell ref="E8:I8"/>
    <mergeCell ref="J8:L8"/>
  </mergeCells>
  <pageMargins left="0.39370078740157483" right="0.39370078740157483" top="0.39370078740157483" bottom="0.39370078740157483" header="0.31496062992125984" footer="0.31496062992125984"/>
  <pageSetup paperSize="9" scale="9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Buchgalteriya-MSCH</cp:lastModifiedBy>
  <cp:lastPrinted>2025-11-10T12:37:42Z</cp:lastPrinted>
  <dcterms:created xsi:type="dcterms:W3CDTF">2014-04-01T09:50:37Z</dcterms:created>
  <dcterms:modified xsi:type="dcterms:W3CDTF">2026-08-25T13:47:22Z</dcterms:modified>
</cp:coreProperties>
</file>