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инина\Desktop\закупки 2026\ТИХОРЕЦК\корм для собак\ПОЛЕ РЕДАКТИРОВАНИЯ\"/>
    </mc:Choice>
  </mc:AlternateContent>
  <xr:revisionPtr revIDLastSave="0" documentId="13_ncr:1_{7B1CEF43-D20D-4E6C-BED6-1EBE3FF86B5E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Отчет" sheetId="1" r:id="rId1"/>
    <sheet name="Расчет цены" sheetId="2" r:id="rId2"/>
  </sheets>
  <calcPr calcId="191029"/>
</workbook>
</file>

<file path=xl/calcChain.xml><?xml version="1.0" encoding="utf-8"?>
<calcChain xmlns="http://schemas.openxmlformats.org/spreadsheetml/2006/main">
  <c r="M6" i="2" l="1"/>
  <c r="I7" i="2" s="1"/>
  <c r="L6" i="2"/>
  <c r="I6" i="2"/>
  <c r="J6" i="2" s="1"/>
  <c r="K6" i="2" s="1"/>
</calcChain>
</file>

<file path=xl/sharedStrings.xml><?xml version="1.0" encoding="utf-8"?>
<sst xmlns="http://schemas.openxmlformats.org/spreadsheetml/2006/main" count="39" uniqueCount="39">
  <si>
    <t>В результате проведенного расчета Н(М)ЦК контракта составила:</t>
  </si>
  <si>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</si>
  <si>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</si>
  <si>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</si>
  <si>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</si>
  <si>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</si>
  <si>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</si>
  <si>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>Среднее квадратичное отклонение</t>
  </si>
  <si>
    <t>рублей</t>
  </si>
  <si>
    <t>Минимальная цена за единицу изм. * (руб.)</t>
  </si>
  <si>
    <t>Предмет контракта</t>
  </si>
  <si>
    <t>Предмет контракта, 
основные характеристики 
объекта закупки</t>
  </si>
  <si>
    <t>Обоснование невозможности 
(или нецелесообразности) использования иных способов определения поставщика, (подрядчика, исполнителя))
ч.3 ст.93 44-ФЗ</t>
  </si>
  <si>
    <t>Существенные условия исполнения контракта
ч.3 ст.93 44-ФЗ</t>
  </si>
  <si>
    <t>Используемый метод определения Н(М)ЦК
с обоснованием,
цена контракта 
(расчет Н(М)ЦК
см. Приложение 1)</t>
  </si>
  <si>
    <t>Инициатор осуществления закупок:</t>
  </si>
  <si>
    <t>Основные характеристики объекта закупки</t>
  </si>
  <si>
    <t xml:space="preserve">Средняя арифметическая цена за единицу  &lt;ц&gt; </t>
  </si>
  <si>
    <t>Расчет ЦКЕП по формуле 
v - количество 
(объем) закупаемого товара 
(работы, услуги);
     ц - мин. цена за единицу    
ЦКЕП = v*ц</t>
  </si>
  <si>
    <t>ФКУ ИК-5 УФСИН РОССИИ по Краснодарскому краю 
Советская  ул., 175 г. Апшеронск, Краснодарский край, 352693
тел/факс: (86152) 2-64-99
E-mail: fguik5@mail.ru</t>
  </si>
  <si>
    <t xml:space="preserve">Обоснование и расчет цены контракта, Н(М)ЦК 
</t>
  </si>
  <si>
    <t xml:space="preserve">Поставка древесных плит </t>
  </si>
  <si>
    <t>Егоров Е.Н.</t>
  </si>
  <si>
    <t xml:space="preserve">Начальник ОМТО ФКУ ИК-5 УФСИН России по Краснодарскому краю                               </t>
  </si>
  <si>
    <t>капитан внутренней службы</t>
  </si>
  <si>
    <t xml:space="preserve">1. Данный способ закупки выбран в целях выполнения обязательств по Государственному контракту на поставку мебели для ОАО "Российские железные дороги", ГБУЗ "Апшеронское ЦРБ" и для трудоустройства осужденных,  считаю проведение торгов не целесообразным.
Вывод: Выполнение требований законодательства и осуществление заказчиком уставной деятельности не может быть поставлено в зависимость от результатов закупочных процедур, проведение которых требует затрат времени, а итоги могут быть отрицательными.
</t>
  </si>
  <si>
    <r>
      <t xml:space="preserve">методом
</t>
    </r>
    <r>
      <rPr>
        <sz val="11"/>
        <color indexed="8"/>
        <rFont val="Times New Roman"/>
        <family val="1"/>
        <charset val="204"/>
      </rPr>
      <t>сопостовимых рыночных цен (анализ рынка), ч. 2 ст. 22 федерального закона от 05.04.2013 г. 44-ФЗ "О контрактной системе в сфере закупок товаров, работ, услуг для обесспечения государственных и муниципальных нужд",                  939 720руб.00 коп.</t>
    </r>
  </si>
  <si>
    <t xml:space="preserve">1.Поставщик обеспечивает поставку продукции Заказчику с момента заключения контракта в течении 10-ти дней, по адресу грузополучателя: 352693 Краснодарский край, г. Апшеронск, ул. Советская, 175, склад ОМТО.
2. Оплата поставляемого товара производится Заказчиком в российских рублях, в форме безналичного расчета, платежными поручениями путем перечисления денежных средств на расчетный счет Поставщика, указанный в Контракте в следующем порядке: Заказчик осуществляет оплату за фактически поставленный товар в течение 15 дней с момента получения Заказчиком счета и документов, подтверждающих факт поставки товара,при условии поступления денежных средств на расчетный счет от исполнения Контракта № _______от _________2021г. 
Вывод: Иные существенные условия контракта отвечают интересам заказчика.  
                                               </t>
  </si>
  <si>
    <t xml:space="preserve">Отчет № ____ от "_____" _______2021года
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нужд
</t>
  </si>
  <si>
    <r>
      <t xml:space="preserve">Коэффициент вариации цен 
V (%) 
</t>
    </r>
    <r>
      <rPr>
        <i/>
        <sz val="11"/>
        <color indexed="8"/>
        <rFont val="XO Thames"/>
        <family val="1"/>
        <charset val="204"/>
      </rPr>
      <t>(не должен превышать 33%)</t>
    </r>
  </si>
  <si>
    <t>кг</t>
  </si>
  <si>
    <t>Поставка корма для собак сухого 
, закупка осуществляется в рамках государственного оборонного заказа</t>
  </si>
  <si>
    <t>Поставщик № 1
вх. № 178 от 24.07.2026</t>
  </si>
  <si>
    <t>Поставщик № 2
вх. № 179 от 24.07.2026</t>
  </si>
  <si>
    <t>Поставщик № 3
вх. № 180 от 24.07.2026 г.</t>
  </si>
  <si>
    <t xml:space="preserve">Старший инспектор ГМТВиПО ОТО                                                                                                                            Тихорецкого филиала                                                                                                                                                           ФКУ ДПО МУЦС ГУФСИН России по Краснодарскому краю                                                                             </t>
  </si>
  <si>
    <t>И.В. Коцкая</t>
  </si>
  <si>
    <t xml:space="preserve">"* При определении Н(М)ЦК контракта Заказчиком производится расчет на основании минимальной из предложенных цен в соответствии со Статьей 34. БК РФ Принцип эффективности использования бюджетных средств 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(результативности)".
</t>
  </si>
  <si>
    <t xml:space="preserve">Корм для собак сухой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</si>
</sst>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i/>
      <sz val="11"/>
      <color indexed="8"/>
      <name val="XO Thames"/>
      <family val="1"/>
      <charset val="204"/>
    </font>
    <font>
      <sz val="11"/>
      <color theme="1"/>
      <name val="XO Thames"/>
      <family val="1"/>
      <charset val="204"/>
    </font>
    <font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2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3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6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/>
    </xf>
    <xf numFmtId="164" fontId="13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/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Alignment="1">
      <alignment horizontal="right" wrapText="1"/>
    </xf>
    <xf numFmtId="0" fontId="16" fillId="0" borderId="0" xfId="0" applyFont="1"/>
    <xf numFmtId="0" fontId="16" fillId="0" borderId="0" xfId="0" applyFont="1" applyAlignment="1">
      <alignment horizontal="left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0" xfId="0" applyNumberFormat="1" applyFont="1" applyAlignment="1">
      <alignment vertical="center" wrapText="1"/>
    </xf>
    <xf numFmtId="0" fontId="17" fillId="0" borderId="0" xfId="0" applyFont="1" applyBorder="1" applyAlignment="1">
      <alignment vertical="center"/>
    </xf>
    <xf numFmtId="2" fontId="17" fillId="0" borderId="0" xfId="0" applyNumberFormat="1" applyFont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0" fontId="19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Alignment="1">
      <alignment horizontal="right" vertical="center" wrapText="1"/>
    </xf>
    <xf numFmtId="0" fontId="17" fillId="0" borderId="0" xfId="0" applyNumberFormat="1" applyFont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2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 applyProtection="1">
      <alignment horizontal="left" wrapText="1"/>
      <protection locked="0"/>
    </xf>
    <xf numFmtId="0" fontId="17" fillId="0" borderId="0" xfId="0" applyFont="1" applyFill="1" applyAlignment="1" applyProtection="1">
      <alignment horizontal="left" vertical="center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4</xdr:row>
      <xdr:rowOff>1123950</xdr:rowOff>
    </xdr:from>
    <xdr:to>
      <xdr:col>10</xdr:col>
      <xdr:colOff>1066800</xdr:colOff>
      <xdr:row>4</xdr:row>
      <xdr:rowOff>1657350</xdr:rowOff>
    </xdr:to>
    <xdr:pic>
      <xdr:nvPicPr>
        <xdr:cNvPr id="1091" name="Picture 1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3314700"/>
          <a:ext cx="9334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4</xdr:row>
      <xdr:rowOff>1057275</xdr:rowOff>
    </xdr:from>
    <xdr:to>
      <xdr:col>10</xdr:col>
      <xdr:colOff>9525</xdr:colOff>
      <xdr:row>4</xdr:row>
      <xdr:rowOff>1590675</xdr:rowOff>
    </xdr:to>
    <xdr:pic>
      <xdr:nvPicPr>
        <xdr:cNvPr id="1092" name="Picture 2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63150" y="3248025"/>
          <a:ext cx="1181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L10"/>
  <sheetViews>
    <sheetView zoomScale="91" zoomScaleNormal="91" workbookViewId="0">
      <selection activeCell="B3" sqref="B3"/>
    </sheetView>
  </sheetViews>
  <sheetFormatPr defaultColWidth="9.140625" defaultRowHeight="12.75" x14ac:dyDescent="0.2"/>
  <cols>
    <col min="1" max="1" width="27" style="1" customWidth="1"/>
    <col min="2" max="2" width="60.42578125" style="1" customWidth="1"/>
    <col min="3" max="3" width="26.140625" style="1" customWidth="1"/>
    <col min="4" max="4" width="49.140625" style="1" customWidth="1"/>
    <col min="5" max="16384" width="9.140625" style="1"/>
  </cols>
  <sheetData>
    <row r="1" spans="1:974" ht="94.5" customHeight="1" x14ac:dyDescent="0.2">
      <c r="C1" s="57" t="s">
        <v>19</v>
      </c>
      <c r="D1" s="58"/>
    </row>
    <row r="2" spans="1:974" ht="99" customHeight="1" x14ac:dyDescent="0.2">
      <c r="A2" s="59" t="s">
        <v>28</v>
      </c>
      <c r="B2" s="59"/>
      <c r="C2" s="59"/>
      <c r="D2" s="59"/>
    </row>
    <row r="3" spans="1:974" ht="110.25" customHeight="1" x14ac:dyDescent="0.2">
      <c r="A3" s="12" t="s">
        <v>11</v>
      </c>
      <c r="B3" s="13" t="s">
        <v>12</v>
      </c>
      <c r="C3" s="12" t="s">
        <v>14</v>
      </c>
      <c r="D3" s="34" t="s">
        <v>13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</row>
    <row r="4" spans="1:974" s="15" customFormat="1" ht="226.9" customHeight="1" x14ac:dyDescent="0.25">
      <c r="A4" s="14" t="s">
        <v>21</v>
      </c>
      <c r="B4" s="10" t="s">
        <v>25</v>
      </c>
      <c r="C4" s="9" t="s">
        <v>26</v>
      </c>
      <c r="D4" s="10" t="s">
        <v>27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</row>
    <row r="5" spans="1:974" s="2" customFormat="1" ht="11.25" customHeight="1" x14ac:dyDescent="0.25">
      <c r="A5" s="4"/>
      <c r="C5" s="6"/>
      <c r="D5" s="7"/>
    </row>
    <row r="6" spans="1:974" ht="19.5" customHeight="1" x14ac:dyDescent="0.25">
      <c r="A6" s="60" t="s">
        <v>15</v>
      </c>
      <c r="B6" s="60"/>
      <c r="C6" s="3"/>
    </row>
    <row r="7" spans="1:974" s="2" customFormat="1" ht="68.25" customHeight="1" x14ac:dyDescent="0.25">
      <c r="A7" s="61" t="s">
        <v>23</v>
      </c>
      <c r="B7" s="61"/>
      <c r="C7" s="61"/>
      <c r="D7" s="62" t="s">
        <v>22</v>
      </c>
      <c r="E7" s="62"/>
      <c r="F7" s="62"/>
      <c r="G7" s="62"/>
    </row>
    <row r="8" spans="1:974" ht="12.75" customHeight="1" x14ac:dyDescent="0.2">
      <c r="A8" s="55" t="s">
        <v>24</v>
      </c>
      <c r="B8" s="55"/>
      <c r="C8" s="55"/>
      <c r="D8" s="56"/>
      <c r="E8" s="56"/>
      <c r="F8" s="56"/>
      <c r="G8" s="36"/>
    </row>
    <row r="9" spans="1:974" x14ac:dyDescent="0.2">
      <c r="C9" s="8"/>
      <c r="D9" s="7"/>
    </row>
    <row r="10" spans="1:974" x14ac:dyDescent="0.2">
      <c r="C10" s="8"/>
    </row>
  </sheetData>
  <mergeCells count="7">
    <mergeCell ref="A8:C8"/>
    <mergeCell ref="D8:F8"/>
    <mergeCell ref="C1:D1"/>
    <mergeCell ref="A2:D2"/>
    <mergeCell ref="A6:B6"/>
    <mergeCell ref="A7:C7"/>
    <mergeCell ref="D7:G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8"/>
  <sheetViews>
    <sheetView tabSelected="1" zoomScale="80" zoomScaleNormal="80" workbookViewId="0">
      <selection activeCell="C6" sqref="C6"/>
    </sheetView>
  </sheetViews>
  <sheetFormatPr defaultColWidth="9.140625" defaultRowHeight="12.75" x14ac:dyDescent="0.2"/>
  <cols>
    <col min="1" max="1" width="5.85546875" style="1" customWidth="1"/>
    <col min="2" max="2" width="38.5703125" style="1" customWidth="1"/>
    <col min="3" max="3" width="57.5703125" style="11" customWidth="1"/>
    <col min="4" max="4" width="7.7109375" style="1" customWidth="1"/>
    <col min="5" max="5" width="12.140625" style="1" customWidth="1"/>
    <col min="6" max="6" width="16.42578125" style="1" customWidth="1"/>
    <col min="7" max="7" width="15.5703125" style="1" customWidth="1"/>
    <col min="8" max="8" width="18" style="1" customWidth="1"/>
    <col min="9" max="9" width="18.28515625" style="1" customWidth="1"/>
    <col min="10" max="10" width="17.5703125" style="1" customWidth="1"/>
    <col min="11" max="11" width="18.42578125" style="1" customWidth="1"/>
    <col min="12" max="12" width="17.140625" style="1" customWidth="1"/>
    <col min="13" max="13" width="23.5703125" style="1" customWidth="1"/>
    <col min="14" max="16384" width="9.140625" style="1"/>
  </cols>
  <sheetData>
    <row r="1" spans="1:14" ht="15.75" x14ac:dyDescent="0.25">
      <c r="A1" s="16"/>
      <c r="B1" s="16"/>
      <c r="C1" s="17"/>
      <c r="D1" s="16"/>
      <c r="E1" s="16"/>
      <c r="F1" s="37"/>
      <c r="G1" s="35"/>
      <c r="H1" s="35"/>
      <c r="I1" s="35"/>
      <c r="J1" s="35"/>
      <c r="K1" s="35"/>
      <c r="L1" s="35"/>
      <c r="M1" s="35"/>
    </row>
    <row r="2" spans="1:14" ht="15" x14ac:dyDescent="0.2">
      <c r="A2" s="38"/>
      <c r="B2" s="38"/>
      <c r="C2" s="39"/>
      <c r="D2" s="38"/>
      <c r="E2" s="38"/>
      <c r="F2" s="63"/>
      <c r="G2" s="63"/>
      <c r="H2" s="63"/>
      <c r="I2" s="63"/>
      <c r="J2" s="63"/>
      <c r="K2" s="63"/>
      <c r="L2" s="63"/>
      <c r="M2" s="63"/>
    </row>
    <row r="3" spans="1:14" ht="51.6" customHeight="1" x14ac:dyDescent="0.2">
      <c r="A3" s="65" t="s">
        <v>20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4" ht="62.25" customHeight="1" x14ac:dyDescent="0.2">
      <c r="A4" s="68" t="s">
        <v>1</v>
      </c>
      <c r="B4" s="68" t="s">
        <v>10</v>
      </c>
      <c r="C4" s="68" t="s">
        <v>16</v>
      </c>
      <c r="D4" s="68" t="s">
        <v>2</v>
      </c>
      <c r="E4" s="68" t="s">
        <v>3</v>
      </c>
      <c r="F4" s="70" t="s">
        <v>4</v>
      </c>
      <c r="G4" s="70"/>
      <c r="H4" s="70"/>
      <c r="I4" s="67" t="s">
        <v>5</v>
      </c>
      <c r="J4" s="67"/>
      <c r="K4" s="67"/>
      <c r="L4" s="66" t="s">
        <v>6</v>
      </c>
      <c r="M4" s="66"/>
    </row>
    <row r="5" spans="1:14" ht="135.75" customHeight="1" x14ac:dyDescent="0.2">
      <c r="A5" s="68"/>
      <c r="B5" s="68"/>
      <c r="C5" s="69"/>
      <c r="D5" s="68"/>
      <c r="E5" s="69"/>
      <c r="F5" s="53" t="s">
        <v>32</v>
      </c>
      <c r="G5" s="53" t="s">
        <v>33</v>
      </c>
      <c r="H5" s="53" t="s">
        <v>34</v>
      </c>
      <c r="I5" s="40" t="s">
        <v>17</v>
      </c>
      <c r="J5" s="40" t="s">
        <v>7</v>
      </c>
      <c r="K5" s="41" t="s">
        <v>29</v>
      </c>
      <c r="L5" s="40" t="s">
        <v>9</v>
      </c>
      <c r="M5" s="40" t="s">
        <v>18</v>
      </c>
    </row>
    <row r="6" spans="1:14" ht="98.25" customHeight="1" x14ac:dyDescent="0.2">
      <c r="A6" s="42">
        <v>1</v>
      </c>
      <c r="B6" s="43" t="s">
        <v>31</v>
      </c>
      <c r="C6" s="43" t="s">
        <v>38</v>
      </c>
      <c r="D6" s="54" t="s">
        <v>30</v>
      </c>
      <c r="E6" s="44">
        <v>200</v>
      </c>
      <c r="F6" s="45">
        <v>190</v>
      </c>
      <c r="G6" s="46">
        <v>250</v>
      </c>
      <c r="H6" s="45">
        <v>250</v>
      </c>
      <c r="I6" s="47">
        <f>AVERAGE(F6:H6)</f>
        <v>230</v>
      </c>
      <c r="J6" s="48">
        <f>SQRT(((SUM((POWER(H6-I6,2)),(POWER(G6-I6,2)),(POWER(F6-I6,2))))/(COLUMNS(F6:H6)-1)))</f>
        <v>34.641016151377549</v>
      </c>
      <c r="K6" s="42">
        <f>J6/I6*100</f>
        <v>15.061311370164152</v>
      </c>
      <c r="L6" s="47">
        <f>MIN(F6:H6)</f>
        <v>190</v>
      </c>
      <c r="M6" s="47">
        <f>E6*F6</f>
        <v>38000</v>
      </c>
    </row>
    <row r="7" spans="1:14" ht="39" customHeight="1" x14ac:dyDescent="0.2">
      <c r="A7" s="71" t="s">
        <v>0</v>
      </c>
      <c r="B7" s="71"/>
      <c r="C7" s="71"/>
      <c r="D7" s="71"/>
      <c r="E7" s="71"/>
      <c r="F7" s="71"/>
      <c r="G7" s="71"/>
      <c r="H7" s="71"/>
      <c r="I7" s="49">
        <f>SUM(M6:M6)</f>
        <v>38000</v>
      </c>
      <c r="J7" s="50" t="s">
        <v>8</v>
      </c>
      <c r="K7" s="50"/>
      <c r="L7" s="50"/>
      <c r="M7" s="51"/>
      <c r="N7" s="8"/>
    </row>
    <row r="8" spans="1:14" ht="108.75" customHeight="1" x14ac:dyDescent="0.2">
      <c r="A8" s="64" t="s">
        <v>37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8"/>
    </row>
    <row r="9" spans="1:14" s="2" customFormat="1" ht="33.75" hidden="1" customHeight="1" x14ac:dyDescent="0.25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"/>
    </row>
    <row r="10" spans="1:14" s="2" customFormat="1" ht="72" customHeight="1" x14ac:dyDescent="0.2">
      <c r="A10" s="72" t="s">
        <v>35</v>
      </c>
      <c r="B10" s="72"/>
      <c r="C10" s="72"/>
      <c r="D10" s="75" t="s">
        <v>36</v>
      </c>
      <c r="E10" s="75"/>
      <c r="F10" s="75"/>
      <c r="G10" s="75"/>
      <c r="H10" s="52"/>
      <c r="I10" s="52"/>
      <c r="J10" s="52"/>
      <c r="K10" s="52"/>
      <c r="L10" s="52"/>
      <c r="M10" s="52"/>
      <c r="N10" s="5"/>
    </row>
    <row r="11" spans="1:14" s="2" customFormat="1" ht="19.149999999999999" customHeight="1" x14ac:dyDescent="0.25">
      <c r="A11" s="73"/>
      <c r="B11" s="73"/>
      <c r="C11" s="73"/>
      <c r="D11" s="74"/>
      <c r="E11" s="74"/>
      <c r="F11" s="74"/>
      <c r="G11" s="52"/>
      <c r="H11" s="52"/>
      <c r="I11" s="52"/>
      <c r="J11" s="52"/>
      <c r="K11" s="52"/>
      <c r="L11" s="52"/>
      <c r="M11" s="52"/>
    </row>
    <row r="12" spans="1:14" ht="59.25" customHeight="1" x14ac:dyDescent="0.2">
      <c r="D12" s="16"/>
      <c r="E12" s="16"/>
      <c r="F12" s="16"/>
      <c r="G12" s="76"/>
      <c r="H12" s="76"/>
      <c r="I12" s="76"/>
      <c r="J12" s="16"/>
      <c r="K12" s="16"/>
      <c r="L12" s="16"/>
      <c r="M12" s="16"/>
    </row>
    <row r="13" spans="1:14" s="2" customFormat="1" ht="23.25" customHeight="1" x14ac:dyDescent="0.2">
      <c r="D13" s="32"/>
      <c r="E13" s="16"/>
      <c r="F13" s="18"/>
      <c r="G13" s="19"/>
      <c r="H13" s="19"/>
      <c r="I13" s="19"/>
      <c r="J13" s="19"/>
      <c r="K13" s="19"/>
      <c r="L13" s="19"/>
      <c r="M13" s="19"/>
    </row>
    <row r="14" spans="1:14" ht="16.5" customHeight="1" x14ac:dyDescent="0.2">
      <c r="A14" s="22"/>
    </row>
    <row r="15" spans="1:14" ht="27" customHeight="1" x14ac:dyDescent="0.2">
      <c r="A15" s="22"/>
      <c r="B15" s="30"/>
      <c r="C15" s="28"/>
      <c r="D15" s="24"/>
      <c r="E15" s="25"/>
      <c r="F15" s="29"/>
      <c r="G15" s="29"/>
      <c r="H15" s="29"/>
      <c r="I15" s="26"/>
      <c r="J15" s="23"/>
      <c r="K15" s="24"/>
      <c r="L15" s="27"/>
      <c r="M15" s="26"/>
      <c r="N15" s="8"/>
    </row>
    <row r="16" spans="1:14" x14ac:dyDescent="0.2">
      <c r="A16" s="22"/>
      <c r="B16" s="31"/>
      <c r="C16" s="28"/>
      <c r="D16" s="24"/>
      <c r="E16" s="25"/>
      <c r="F16" s="29"/>
      <c r="G16" s="29"/>
      <c r="H16" s="29"/>
      <c r="I16" s="26"/>
      <c r="J16" s="23"/>
      <c r="K16" s="24"/>
      <c r="L16" s="27"/>
      <c r="M16" s="26"/>
      <c r="N16" s="8"/>
    </row>
    <row r="17" spans="1:13" x14ac:dyDescent="0.2">
      <c r="A17" s="8"/>
      <c r="B17" s="8"/>
      <c r="C17" s="20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2">
      <c r="A18" s="8"/>
      <c r="B18" s="8"/>
      <c r="C18" s="20"/>
      <c r="D18" s="8"/>
      <c r="E18" s="8"/>
      <c r="F18" s="8"/>
      <c r="G18" s="8"/>
      <c r="H18" s="8"/>
      <c r="I18" s="8"/>
      <c r="J18" s="8"/>
      <c r="K18" s="8"/>
      <c r="L18" s="8"/>
      <c r="M18" s="21"/>
    </row>
  </sheetData>
  <mergeCells count="17">
    <mergeCell ref="A10:C10"/>
    <mergeCell ref="A11:C11"/>
    <mergeCell ref="D11:F11"/>
    <mergeCell ref="D10:G10"/>
    <mergeCell ref="G12:I12"/>
    <mergeCell ref="F2:M2"/>
    <mergeCell ref="A8:M8"/>
    <mergeCell ref="A3:M3"/>
    <mergeCell ref="L4:M4"/>
    <mergeCell ref="I4:K4"/>
    <mergeCell ref="A4:A5"/>
    <mergeCell ref="B4:B5"/>
    <mergeCell ref="C4:C5"/>
    <mergeCell ref="D4:D5"/>
    <mergeCell ref="E4:E5"/>
    <mergeCell ref="F4:H4"/>
    <mergeCell ref="A7:H7"/>
  </mergeCells>
  <phoneticPr fontId="11" type="noConversion"/>
  <pageMargins left="0.70866141732283472" right="0.31496062992125984" top="0.15748031496062992" bottom="0.15748031496062992" header="0.31496062992125984" footer="0.31496062992125984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Алинина</cp:lastModifiedBy>
  <cp:lastPrinted>2025-10-30T08:03:26Z</cp:lastPrinted>
  <dcterms:created xsi:type="dcterms:W3CDTF">2014-01-15T18:15:09Z</dcterms:created>
  <dcterms:modified xsi:type="dcterms:W3CDTF">2026-08-17T14:40:59Z</dcterms:modified>
</cp:coreProperties>
</file>