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835"/>
  </bookViews>
  <sheets>
    <sheet name="авто" sheetId="1" r:id="rId1"/>
  </sheets>
  <definedNames>
    <definedName name="_xlnm.Print_Area" localSheetId="0">авто!$A$1:$V$26</definedName>
  </definedNames>
  <calcPr calcId="152511"/>
</workbook>
</file>

<file path=xl/calcChain.xml><?xml version="1.0" encoding="utf-8"?>
<calcChain xmlns="http://schemas.openxmlformats.org/spreadsheetml/2006/main">
  <c r="M10" i="1"/>
  <c r="M12"/>
  <c r="M13"/>
  <c r="L10"/>
  <c r="L12"/>
  <c r="L13"/>
  <c r="J10" l="1"/>
  <c r="K10" s="1"/>
  <c r="J12"/>
  <c r="K12" s="1"/>
  <c r="J13"/>
  <c r="K13" s="1"/>
  <c r="M9" l="1"/>
  <c r="J9"/>
  <c r="K9" s="1"/>
  <c r="L9" s="1"/>
  <c r="Q28" l="1"/>
</calcChain>
</file>

<file path=xl/sharedStrings.xml><?xml version="1.0" encoding="utf-8"?>
<sst xmlns="http://schemas.openxmlformats.org/spreadsheetml/2006/main" count="37" uniqueCount="28">
  <si>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</si>
  <si>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</si>
  <si>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</si>
  <si>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</si>
  <si>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</si>
  <si>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</si>
  <si>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</si>
  <si>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</si>
  <si>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</si>
  <si>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</si>
  <si>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</si>
  <si>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</si>
  <si>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</si>
  <si>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</si>
  <si>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</si>
  <si>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 xml:space="preserve">Расчет и обоснование минимальной цены контракта </t>
  </si>
  <si>
    <t>Вх. № ______  от  ________</t>
  </si>
  <si>
    <t>Оказание услуг по диагносике, техническому обслуживанию и текущему ремонту служебных автотранспортных средств</t>
  </si>
  <si>
    <t>к-т</t>
  </si>
  <si>
    <t>н/ч</t>
  </si>
  <si>
    <t>Москвич-6 Vin: Х7DD14AED1000497 г.в. 2023 (Т 333 СО 134)</t>
  </si>
  <si>
    <t>Диагностика неисправности</t>
  </si>
  <si>
    <t>Volkswagen Touareg Vin: WVGZZZ7LZ9D025328 г.в. 2008 (А 444 КТ 34)</t>
  </si>
  <si>
    <t>Ремонт ЭБУ (разборка, диагностика, ремонт, перепрограммирование)</t>
  </si>
  <si>
    <t>Замена тормозных колодок задних</t>
  </si>
  <si>
    <t>Колодки тормозные задние JAC</t>
  </si>
  <si>
    <t xml:space="preserve">В результате проведенного расчета Н (М) ЦК, ЦКЕП  контракта составила 83 194,40 </t>
  </si>
  <si>
    <t>Вывод: Проведенное исследование на основании предоставленных коммерческих предложений от трех потенциальных поставщиков (подрядчиков, исполнителей):Постащик №1 - 83 194,40  поставщик №2-88 186,06 посавщик №3-91513,84 что  позволяет определить минимальную цену контракта на поставку товара (выполнение работ, оказание услуг) 83 194,40   рублей  Цена контракта составит  83 194,40   рублей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</si>
</sst>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NumberFormat="1" applyFont="1" applyAlignment="1" applyProtection="1">
      <alignment horizontal="justify"/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Protection="1">
      <protection locked="0"/>
    </xf>
    <xf numFmtId="0" fontId="0" fillId="0" borderId="0" xfId="0" applyNumberFormat="1" applyAlignment="1"/>
    <xf numFmtId="0" fontId="0" fillId="0" borderId="0" xfId="0" applyAlignme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2" fontId="9" fillId="0" borderId="0" xfId="0" applyNumberFormat="1" applyFont="1"/>
    <xf numFmtId="2" fontId="6" fillId="3" borderId="6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2" fontId="4" fillId="0" borderId="0" xfId="0" applyNumberFormat="1" applyFont="1" applyAlignment="1" applyProtection="1">
      <alignment vertical="center"/>
      <protection locked="0"/>
    </xf>
    <xf numFmtId="0" fontId="3" fillId="2" borderId="0" xfId="0" applyFont="1" applyFill="1" applyAlignment="1"/>
    <xf numFmtId="2" fontId="5" fillId="4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2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Border="1" applyAlignment="1" applyProtection="1">
      <alignment vertical="center"/>
      <protection locked="0"/>
    </xf>
    <xf numFmtId="2" fontId="3" fillId="2" borderId="0" xfId="0" applyNumberFormat="1" applyFont="1" applyFill="1" applyAlignment="1"/>
    <xf numFmtId="2" fontId="3" fillId="2" borderId="0" xfId="0" applyNumberFormat="1" applyFont="1" applyFill="1" applyAlignment="1" applyProtection="1">
      <alignment vertical="center"/>
      <protection locked="0"/>
    </xf>
    <xf numFmtId="2" fontId="3" fillId="2" borderId="0" xfId="0" applyNumberFormat="1" applyFont="1" applyFill="1"/>
    <xf numFmtId="2" fontId="0" fillId="0" borderId="0" xfId="0" applyNumberFormat="1" applyProtection="1">
      <protection locked="0"/>
    </xf>
    <xf numFmtId="2" fontId="0" fillId="0" borderId="0" xfId="0" applyNumberFormat="1" applyAlignment="1"/>
    <xf numFmtId="2" fontId="2" fillId="0" borderId="0" xfId="0" applyNumberFormat="1" applyFont="1" applyProtection="1">
      <protection locked="0"/>
    </xf>
    <xf numFmtId="2" fontId="0" fillId="0" borderId="0" xfId="0" applyNumberFormat="1"/>
    <xf numFmtId="2" fontId="4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Border="1" applyAlignment="1" applyProtection="1">
      <alignment horizontal="center" vertical="center"/>
      <protection locked="0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4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wrapText="1"/>
      <protection locked="0"/>
    </xf>
    <xf numFmtId="2" fontId="4" fillId="0" borderId="3" xfId="0" applyNumberFormat="1" applyFont="1" applyBorder="1" applyAlignment="1" applyProtection="1">
      <alignment horizontal="center" vertical="top" wrapText="1"/>
      <protection locked="0"/>
    </xf>
    <xf numFmtId="2" fontId="4" fillId="0" borderId="3" xfId="0" applyNumberFormat="1" applyFont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horizontal="center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2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3" xfId="0" applyNumberFormat="1" applyFont="1" applyBorder="1" applyAlignment="1" applyProtection="1">
      <alignment horizontal="center" vertical="center" textRotation="180" wrapText="1"/>
      <protection locked="0"/>
    </xf>
    <xf numFmtId="2" fontId="16" fillId="0" borderId="7" xfId="0" applyNumberFormat="1" applyFont="1" applyBorder="1" applyAlignment="1" applyProtection="1">
      <alignment horizontal="center" vertical="center" textRotation="180" wrapText="1"/>
      <protection locked="0"/>
    </xf>
    <xf numFmtId="2" fontId="16" fillId="0" borderId="6" xfId="0" applyNumberFormat="1" applyFont="1" applyBorder="1" applyAlignment="1" applyProtection="1">
      <alignment horizontal="center" vertical="center" textRotation="180" wrapText="1"/>
      <protection locked="0"/>
    </xf>
    <xf numFmtId="2" fontId="10" fillId="0" borderId="7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9" fillId="0" borderId="0" xfId="0" applyFont="1" applyAlignment="1" applyProtection="1">
      <alignment wrapText="1"/>
      <protection locked="0"/>
    </xf>
    <xf numFmtId="0" fontId="20" fillId="0" borderId="0" xfId="0" applyFont="1" applyAlignment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1306285</xdr:rowOff>
    </xdr:from>
    <xdr:to>
      <xdr:col>10</xdr:col>
      <xdr:colOff>0</xdr:colOff>
      <xdr:row>5</xdr:row>
      <xdr:rowOff>1658710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3034392"/>
          <a:ext cx="117837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1099889</xdr:colOff>
      <xdr:row>5</xdr:row>
      <xdr:rowOff>1510393</xdr:rowOff>
    </xdr:from>
    <xdr:to>
      <xdr:col>11</xdr:col>
      <xdr:colOff>1229240</xdr:colOff>
      <xdr:row>5</xdr:row>
      <xdr:rowOff>1815593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79068" y="3238500"/>
          <a:ext cx="1285958" cy="30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7845</xdr:colOff>
      <xdr:row>5</xdr:row>
      <xdr:rowOff>1495426</xdr:rowOff>
    </xdr:from>
    <xdr:to>
      <xdr:col>10</xdr:col>
      <xdr:colOff>884145</xdr:colOff>
      <xdr:row>5</xdr:row>
      <xdr:rowOff>1933576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13110" y="2582397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61472</xdr:colOff>
      <xdr:row>5</xdr:row>
      <xdr:rowOff>2217965</xdr:rowOff>
    </xdr:from>
    <xdr:to>
      <xdr:col>13</xdr:col>
      <xdr:colOff>42422</xdr:colOff>
      <xdr:row>5</xdr:row>
      <xdr:rowOff>2612573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23829" y="4136572"/>
          <a:ext cx="2307772" cy="394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3"/>
  <sheetViews>
    <sheetView tabSelected="1" view="pageBreakPreview" zoomScale="80" zoomScaleNormal="80" zoomScaleSheetLayoutView="80" zoomScalePageLayoutView="85" workbookViewId="0">
      <selection activeCell="R7" sqref="R7:U16"/>
    </sheetView>
  </sheetViews>
  <sheetFormatPr defaultRowHeight="15"/>
  <cols>
    <col min="1" max="1" width="10.42578125" customWidth="1"/>
    <col min="2" max="2" width="65" customWidth="1"/>
    <col min="3" max="3" width="12.7109375" customWidth="1"/>
    <col min="4" max="4" width="15.42578125" style="55" customWidth="1"/>
    <col min="5" max="5" width="15.5703125" style="55" customWidth="1"/>
    <col min="6" max="6" width="16" style="62" customWidth="1"/>
    <col min="7" max="7" width="15.7109375" style="55" customWidth="1"/>
    <col min="8" max="8" width="9.140625" customWidth="1"/>
    <col min="9" max="9" width="9.7109375" customWidth="1"/>
    <col min="10" max="10" width="20.28515625" customWidth="1"/>
    <col min="11" max="11" width="17.85546875" customWidth="1"/>
    <col min="12" max="12" width="15.85546875" customWidth="1"/>
    <col min="13" max="13" width="35.28515625" customWidth="1"/>
    <col min="14" max="14" width="21.7109375" customWidth="1"/>
    <col min="15" max="15" width="23.42578125" customWidth="1"/>
    <col min="16" max="16" width="32.7109375" style="55" customWidth="1"/>
    <col min="18" max="18" width="16.42578125" customWidth="1"/>
    <col min="19" max="19" width="18.28515625" customWidth="1"/>
    <col min="20" max="20" width="21.7109375" customWidth="1"/>
  </cols>
  <sheetData>
    <row r="1" spans="1:21" s="1" customFormat="1" ht="21.75" customHeight="1">
      <c r="A1" s="9"/>
      <c r="B1" s="9"/>
      <c r="C1" s="9"/>
      <c r="D1" s="47"/>
      <c r="E1" s="47"/>
      <c r="F1" s="56"/>
      <c r="G1" s="64"/>
      <c r="H1" s="8"/>
      <c r="I1" s="8"/>
      <c r="J1" s="8"/>
      <c r="K1" s="8"/>
      <c r="L1" s="9"/>
      <c r="M1" s="9"/>
      <c r="N1" s="101"/>
      <c r="O1" s="101"/>
      <c r="P1" s="101"/>
    </row>
    <row r="2" spans="1:21" s="1" customFormat="1" ht="15" customHeight="1">
      <c r="A2" s="9"/>
      <c r="B2" s="9" t="s">
        <v>14</v>
      </c>
      <c r="C2" s="9"/>
      <c r="D2" s="47"/>
      <c r="E2" s="47"/>
      <c r="F2" s="57"/>
      <c r="G2" s="47"/>
      <c r="H2" s="9"/>
      <c r="I2" s="9"/>
      <c r="J2" s="9"/>
      <c r="K2" s="9"/>
      <c r="L2" s="9"/>
      <c r="M2" s="9"/>
      <c r="N2" s="101"/>
      <c r="O2" s="101"/>
      <c r="P2" s="101"/>
    </row>
    <row r="3" spans="1:21" s="1" customFormat="1" ht="14.25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9" t="s">
        <v>14</v>
      </c>
      <c r="O3" s="12"/>
      <c r="P3" s="65"/>
    </row>
    <row r="4" spans="1:21" s="1" customFormat="1" ht="21.75" customHeight="1">
      <c r="A4" s="105" t="s">
        <v>15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1:21" ht="57" customHeight="1">
      <c r="A5" s="106" t="s">
        <v>0</v>
      </c>
      <c r="B5" s="107" t="s">
        <v>1</v>
      </c>
      <c r="C5" s="107" t="s">
        <v>2</v>
      </c>
      <c r="D5" s="108" t="s">
        <v>3</v>
      </c>
      <c r="E5" s="102" t="s">
        <v>4</v>
      </c>
      <c r="F5" s="103"/>
      <c r="G5" s="103"/>
      <c r="H5" s="103"/>
      <c r="I5" s="104"/>
      <c r="J5" s="109" t="s">
        <v>5</v>
      </c>
      <c r="K5" s="109"/>
      <c r="L5" s="109"/>
      <c r="M5" s="110" t="s">
        <v>6</v>
      </c>
      <c r="N5" s="111"/>
      <c r="O5" s="111"/>
      <c r="P5" s="112"/>
    </row>
    <row r="6" spans="1:21" ht="195.75" customHeight="1">
      <c r="A6" s="106"/>
      <c r="B6" s="107"/>
      <c r="C6" s="107"/>
      <c r="D6" s="108"/>
      <c r="E6" s="21" t="s">
        <v>16</v>
      </c>
      <c r="F6" s="21" t="s">
        <v>16</v>
      </c>
      <c r="G6" s="21" t="s">
        <v>16</v>
      </c>
      <c r="H6" s="14"/>
      <c r="I6" s="14"/>
      <c r="J6" s="13" t="s">
        <v>7</v>
      </c>
      <c r="K6" s="13" t="s">
        <v>8</v>
      </c>
      <c r="L6" s="15" t="s">
        <v>12</v>
      </c>
      <c r="M6" s="16" t="s">
        <v>13</v>
      </c>
      <c r="N6" s="17" t="s">
        <v>9</v>
      </c>
      <c r="O6" s="17" t="s">
        <v>10</v>
      </c>
      <c r="P6" s="66" t="s">
        <v>11</v>
      </c>
      <c r="S6" t="s">
        <v>14</v>
      </c>
    </row>
    <row r="7" spans="1:21" ht="58.5" customHeight="1">
      <c r="A7" s="23"/>
      <c r="B7" s="73" t="s">
        <v>17</v>
      </c>
      <c r="C7" s="73"/>
      <c r="D7" s="74"/>
      <c r="E7" s="75"/>
      <c r="F7" s="76"/>
      <c r="G7" s="77"/>
      <c r="H7" s="25"/>
      <c r="I7" s="25"/>
      <c r="J7" s="26"/>
      <c r="K7" s="26"/>
      <c r="L7" s="22"/>
      <c r="M7" s="27"/>
      <c r="N7" s="18"/>
      <c r="O7" s="18"/>
      <c r="P7" s="67"/>
    </row>
    <row r="8" spans="1:21" ht="42.75" customHeight="1">
      <c r="A8" s="69"/>
      <c r="B8" s="82" t="s">
        <v>22</v>
      </c>
      <c r="C8" s="83"/>
      <c r="D8" s="87"/>
      <c r="E8" s="78"/>
      <c r="F8" s="78"/>
      <c r="G8" s="79"/>
      <c r="H8" s="29"/>
      <c r="I8" s="30"/>
      <c r="J8" s="31"/>
      <c r="K8" s="31"/>
      <c r="L8" s="24"/>
      <c r="M8" s="32"/>
      <c r="N8" s="28"/>
      <c r="O8" s="28"/>
      <c r="P8" s="37"/>
    </row>
    <row r="9" spans="1:21" ht="48.75" customHeight="1">
      <c r="A9" s="43">
        <v>1</v>
      </c>
      <c r="B9" s="70" t="s">
        <v>21</v>
      </c>
      <c r="C9" s="86" t="s">
        <v>19</v>
      </c>
      <c r="D9" s="88">
        <v>0.5</v>
      </c>
      <c r="E9" s="89">
        <v>2500</v>
      </c>
      <c r="F9" s="81">
        <v>2650</v>
      </c>
      <c r="G9" s="80">
        <v>2750</v>
      </c>
      <c r="H9" s="42"/>
      <c r="I9" s="42"/>
      <c r="J9" s="39">
        <f t="shared" ref="J9:J13" si="0">AVERAGE(E9:G9)</f>
        <v>2633.3333333333335</v>
      </c>
      <c r="K9" s="39">
        <f t="shared" ref="K9:K13" si="1">SQRT((SUM(IF(E9&gt;0,POWER(E9-J9,2),0),IF(F9&gt;0,POWER(F9-J9,2),0),IF(G9&gt;0,POWER(G9-J9,2),0),IF(H9&gt;0,POWER(H9-J9,2),0),IF(I9&gt;0,POWER(I9-J9,2),0),))/(COUNTA(E9:I9)-1))</f>
        <v>125.83057392117915</v>
      </c>
      <c r="L9" s="40">
        <f t="shared" ref="L9:L13" si="2">K9/J9*100</f>
        <v>4.7783762248549042</v>
      </c>
      <c r="M9" s="41">
        <f t="shared" ref="M9:M13" si="3">((D9/COUNTA(E9:I9))*(SUM(E9:I9)))</f>
        <v>1316.6666666666665</v>
      </c>
      <c r="N9" s="89">
        <v>2500</v>
      </c>
      <c r="O9" s="89">
        <v>2500</v>
      </c>
      <c r="P9" s="44">
        <v>1250</v>
      </c>
      <c r="R9" s="46"/>
      <c r="S9" s="45"/>
      <c r="T9" s="45"/>
    </row>
    <row r="10" spans="1:21" ht="40.5" customHeight="1">
      <c r="A10" s="43">
        <v>2</v>
      </c>
      <c r="B10" s="70" t="s">
        <v>23</v>
      </c>
      <c r="C10" s="86" t="s">
        <v>19</v>
      </c>
      <c r="D10" s="88">
        <v>29.34</v>
      </c>
      <c r="E10" s="89">
        <v>2500</v>
      </c>
      <c r="F10" s="81">
        <v>2650</v>
      </c>
      <c r="G10" s="80">
        <v>2750</v>
      </c>
      <c r="H10" s="42"/>
      <c r="I10" s="42"/>
      <c r="J10" s="39">
        <f t="shared" si="0"/>
        <v>2633.3333333333335</v>
      </c>
      <c r="K10" s="39">
        <f t="shared" si="1"/>
        <v>125.83057392117915</v>
      </c>
      <c r="L10" s="40">
        <f t="shared" si="2"/>
        <v>4.7783762248549042</v>
      </c>
      <c r="M10" s="41">
        <f t="shared" si="3"/>
        <v>77262</v>
      </c>
      <c r="N10" s="89">
        <v>2500</v>
      </c>
      <c r="O10" s="89">
        <v>2500</v>
      </c>
      <c r="P10" s="44">
        <v>73350</v>
      </c>
      <c r="R10" s="46"/>
      <c r="S10" s="45"/>
      <c r="T10" s="45"/>
    </row>
    <row r="11" spans="1:21" ht="40.5" customHeight="1">
      <c r="A11" s="43"/>
      <c r="B11" s="72" t="s">
        <v>20</v>
      </c>
      <c r="C11" s="84"/>
      <c r="D11" s="90"/>
      <c r="E11" s="91"/>
      <c r="F11" s="80"/>
      <c r="G11" s="80"/>
      <c r="H11" s="42"/>
      <c r="I11" s="42"/>
      <c r="J11" s="39"/>
      <c r="K11" s="39"/>
      <c r="L11" s="40"/>
      <c r="M11" s="41"/>
      <c r="N11" s="91"/>
      <c r="O11" s="91"/>
      <c r="P11" s="44"/>
      <c r="R11" s="46"/>
      <c r="S11" s="45"/>
      <c r="T11" s="45"/>
    </row>
    <row r="12" spans="1:21" ht="45.75" customHeight="1">
      <c r="A12" s="43">
        <v>1</v>
      </c>
      <c r="B12" s="70" t="s">
        <v>24</v>
      </c>
      <c r="C12" s="86" t="s">
        <v>19</v>
      </c>
      <c r="D12" s="92">
        <v>1.2</v>
      </c>
      <c r="E12" s="93">
        <v>2500</v>
      </c>
      <c r="F12" s="81">
        <v>2650</v>
      </c>
      <c r="G12" s="80">
        <v>2750</v>
      </c>
      <c r="H12" s="42"/>
      <c r="I12" s="42"/>
      <c r="J12" s="39">
        <f t="shared" si="0"/>
        <v>2633.3333333333335</v>
      </c>
      <c r="K12" s="39">
        <f t="shared" si="1"/>
        <v>125.83057392117915</v>
      </c>
      <c r="L12" s="40">
        <f t="shared" si="2"/>
        <v>4.7783762248549042</v>
      </c>
      <c r="M12" s="41">
        <f t="shared" si="3"/>
        <v>3159.9999999999995</v>
      </c>
      <c r="N12" s="93">
        <v>2500</v>
      </c>
      <c r="O12" s="93">
        <v>2500</v>
      </c>
      <c r="P12" s="44">
        <v>3000</v>
      </c>
      <c r="R12" s="46"/>
      <c r="S12" s="45"/>
      <c r="T12" s="45"/>
    </row>
    <row r="13" spans="1:21" ht="58.5" customHeight="1">
      <c r="A13" s="43">
        <v>2</v>
      </c>
      <c r="B13" s="71" t="s">
        <v>25</v>
      </c>
      <c r="C13" s="85" t="s">
        <v>18</v>
      </c>
      <c r="D13" s="94">
        <v>1</v>
      </c>
      <c r="E13" s="95">
        <v>5594.4</v>
      </c>
      <c r="F13" s="81">
        <v>5930.06</v>
      </c>
      <c r="G13" s="80">
        <v>6153.84</v>
      </c>
      <c r="H13" s="42"/>
      <c r="I13" s="42"/>
      <c r="J13" s="39">
        <f t="shared" si="0"/>
        <v>5892.7666666666664</v>
      </c>
      <c r="K13" s="39">
        <f t="shared" si="1"/>
        <v>281.57836020073256</v>
      </c>
      <c r="L13" s="40">
        <f t="shared" si="2"/>
        <v>4.7783728107464958</v>
      </c>
      <c r="M13" s="41">
        <f t="shared" si="3"/>
        <v>5892.7666666666664</v>
      </c>
      <c r="N13" s="95">
        <v>5594.4</v>
      </c>
      <c r="O13" s="95">
        <v>5594.4</v>
      </c>
      <c r="P13" s="44">
        <v>5594</v>
      </c>
      <c r="R13" s="46"/>
      <c r="S13" s="45"/>
      <c r="T13" s="45"/>
    </row>
    <row r="14" spans="1:21" ht="19.5" customHeight="1">
      <c r="A14" s="33" t="s">
        <v>26</v>
      </c>
      <c r="B14" s="33"/>
      <c r="C14" s="33"/>
      <c r="D14" s="48"/>
      <c r="E14" s="48"/>
      <c r="F14" s="58"/>
      <c r="G14" s="48"/>
      <c r="H14" s="34"/>
      <c r="I14" s="34"/>
      <c r="J14" s="34"/>
      <c r="K14" s="34"/>
      <c r="L14" s="34"/>
      <c r="M14" s="35"/>
      <c r="N14" s="9"/>
      <c r="O14" s="9"/>
      <c r="P14" s="68">
        <v>83194.399999999994</v>
      </c>
      <c r="Q14" s="19"/>
      <c r="R14" s="20"/>
      <c r="S14" s="20"/>
      <c r="T14" s="20"/>
      <c r="U14" s="20"/>
    </row>
    <row r="15" spans="1:21" ht="17.25" customHeight="1">
      <c r="A15" s="99" t="s">
        <v>27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100"/>
      <c r="Q15" s="19"/>
      <c r="R15" s="19"/>
      <c r="S15" s="19"/>
      <c r="T15" s="19"/>
      <c r="U15" s="19"/>
    </row>
    <row r="16" spans="1:21" ht="30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100"/>
      <c r="Q16" s="19"/>
      <c r="R16" s="19"/>
      <c r="S16" s="19"/>
      <c r="T16" s="19"/>
      <c r="U16" s="19"/>
    </row>
    <row r="17" spans="1:19" ht="12.75" customHeight="1">
      <c r="A17" s="97"/>
      <c r="B17" s="97"/>
      <c r="C17" s="97"/>
      <c r="D17" s="49"/>
      <c r="E17" s="49"/>
      <c r="F17" s="59"/>
      <c r="G17" s="49"/>
      <c r="H17" s="36"/>
      <c r="I17" s="36"/>
      <c r="J17" s="36"/>
      <c r="K17" s="36"/>
      <c r="L17" s="97"/>
      <c r="M17" s="98"/>
      <c r="N17" s="98"/>
      <c r="O17" s="9"/>
      <c r="P17" s="47"/>
    </row>
    <row r="18" spans="1:19" ht="15" customHeight="1">
      <c r="A18" s="97"/>
      <c r="B18" s="97"/>
      <c r="C18" s="97"/>
      <c r="D18" s="50"/>
      <c r="E18" s="50"/>
      <c r="F18" s="60"/>
      <c r="G18" s="50"/>
      <c r="H18" s="11"/>
      <c r="I18" s="11"/>
      <c r="J18" s="11"/>
      <c r="K18" s="11"/>
      <c r="L18" s="98"/>
      <c r="M18" s="98"/>
      <c r="N18" s="98"/>
      <c r="O18" s="9"/>
      <c r="P18" s="47"/>
    </row>
    <row r="19" spans="1:19" ht="30" customHeight="1">
      <c r="A19" s="97"/>
      <c r="B19" s="97"/>
      <c r="C19" s="97"/>
      <c r="D19" s="50"/>
      <c r="E19" s="50"/>
      <c r="F19" s="60"/>
      <c r="G19" s="50"/>
      <c r="H19" s="11"/>
      <c r="I19" s="11"/>
      <c r="J19" s="11"/>
      <c r="K19" s="11"/>
      <c r="L19" s="98"/>
      <c r="M19" s="98"/>
      <c r="N19" s="98"/>
      <c r="O19" s="9"/>
      <c r="P19" s="47"/>
      <c r="R19" t="s">
        <v>14</v>
      </c>
    </row>
    <row r="20" spans="1:19" ht="11.25" customHeight="1">
      <c r="A20" s="97"/>
      <c r="B20" s="97"/>
      <c r="C20" s="97"/>
      <c r="D20" s="50"/>
      <c r="E20" s="50"/>
      <c r="F20" s="60"/>
      <c r="G20" s="50"/>
      <c r="H20" s="11"/>
      <c r="I20" s="11"/>
      <c r="J20" s="11"/>
      <c r="K20" s="11"/>
      <c r="L20" s="98"/>
      <c r="M20" s="98"/>
      <c r="N20" s="98"/>
      <c r="O20" s="9"/>
      <c r="P20" s="47"/>
    </row>
    <row r="21" spans="1:19" ht="12" customHeight="1">
      <c r="A21" s="97"/>
      <c r="B21" s="97"/>
      <c r="C21" s="97"/>
      <c r="D21" s="51"/>
      <c r="E21" s="51"/>
      <c r="F21" s="59"/>
      <c r="G21" s="51"/>
      <c r="H21" s="10"/>
      <c r="I21" s="10"/>
      <c r="J21" s="10"/>
      <c r="K21" s="10"/>
      <c r="L21" s="98"/>
      <c r="M21" s="98"/>
      <c r="N21" s="98"/>
      <c r="O21" s="9"/>
      <c r="P21" s="47"/>
    </row>
    <row r="22" spans="1:19" ht="18.75">
      <c r="A22" s="97"/>
      <c r="B22" s="97"/>
      <c r="C22" s="97"/>
      <c r="D22" s="50"/>
      <c r="E22" s="50"/>
      <c r="F22" s="60"/>
      <c r="G22" s="50"/>
      <c r="H22" s="11"/>
      <c r="I22" s="11"/>
      <c r="J22" s="11"/>
      <c r="K22" s="11"/>
      <c r="L22" s="98"/>
      <c r="M22" s="98"/>
      <c r="N22" s="98"/>
      <c r="O22" s="9"/>
      <c r="P22" s="47"/>
      <c r="S22" t="s">
        <v>14</v>
      </c>
    </row>
    <row r="23" spans="1:19" ht="15.75" customHeight="1">
      <c r="A23" s="97"/>
      <c r="B23" s="97"/>
      <c r="C23" s="97"/>
      <c r="D23" s="51"/>
      <c r="E23" s="51"/>
      <c r="F23" s="59"/>
      <c r="G23" s="51"/>
      <c r="H23" s="10"/>
      <c r="I23" s="10"/>
      <c r="J23" s="10"/>
      <c r="K23" s="10"/>
      <c r="L23" s="98"/>
      <c r="M23" s="98"/>
      <c r="N23" s="98"/>
      <c r="O23" s="9"/>
      <c r="P23" s="47"/>
    </row>
    <row r="24" spans="1:19" ht="18.75">
      <c r="A24" s="1"/>
      <c r="B24" s="38"/>
      <c r="C24" s="1"/>
      <c r="D24" s="52"/>
      <c r="E24" s="52"/>
      <c r="F24" s="61"/>
      <c r="G24" s="52"/>
      <c r="H24" s="1"/>
      <c r="I24" s="1"/>
      <c r="J24" s="1"/>
      <c r="K24" s="1"/>
      <c r="L24" s="96"/>
      <c r="M24" s="96"/>
      <c r="N24" s="96"/>
      <c r="O24" s="1"/>
      <c r="P24" s="52"/>
    </row>
    <row r="25" spans="1:19">
      <c r="A25" s="1"/>
      <c r="B25" s="1"/>
      <c r="C25" s="1"/>
      <c r="D25" s="52"/>
      <c r="E25" s="52"/>
      <c r="F25" s="61"/>
      <c r="G25" s="52"/>
      <c r="H25" s="1"/>
      <c r="I25" s="1"/>
      <c r="J25" s="1"/>
      <c r="K25" s="1"/>
      <c r="L25" s="1"/>
      <c r="M25" s="1"/>
      <c r="N25" s="1"/>
      <c r="O25" s="1"/>
      <c r="P25" s="52"/>
    </row>
    <row r="26" spans="1:19">
      <c r="A26" s="1"/>
      <c r="B26" s="1"/>
      <c r="C26" s="1"/>
      <c r="D26" s="52"/>
      <c r="E26" s="52"/>
      <c r="F26" s="61"/>
      <c r="G26" s="52"/>
      <c r="H26" s="1"/>
      <c r="I26" s="1"/>
      <c r="J26" s="1"/>
      <c r="K26" s="1"/>
      <c r="L26" s="1"/>
      <c r="M26" s="1"/>
      <c r="N26" s="1"/>
      <c r="O26" s="1"/>
      <c r="P26" s="52"/>
    </row>
    <row r="27" spans="1:19">
      <c r="A27" s="1"/>
      <c r="B27" s="1" t="s">
        <v>14</v>
      </c>
      <c r="C27" s="1"/>
      <c r="D27" s="52"/>
      <c r="E27" s="52"/>
      <c r="F27" s="61"/>
      <c r="G27" s="52"/>
      <c r="H27" s="1"/>
      <c r="I27" s="1"/>
      <c r="J27" s="1"/>
      <c r="K27" s="1"/>
      <c r="L27" s="1"/>
      <c r="M27" s="1"/>
      <c r="N27" s="1"/>
      <c r="O27" s="1"/>
      <c r="P27" s="52"/>
    </row>
    <row r="28" spans="1:19">
      <c r="A28" s="1"/>
      <c r="B28" s="1"/>
      <c r="C28" s="1"/>
      <c r="D28" s="52"/>
      <c r="E28" s="52"/>
      <c r="F28" s="61"/>
      <c r="G28" s="52"/>
      <c r="H28" s="1"/>
      <c r="I28" s="1"/>
      <c r="J28" s="1"/>
      <c r="K28" s="1"/>
      <c r="L28" s="1"/>
      <c r="M28" s="1"/>
      <c r="N28" s="1"/>
      <c r="O28" s="1"/>
      <c r="P28" s="52"/>
      <c r="Q28">
        <f>5*65</f>
        <v>325</v>
      </c>
    </row>
    <row r="29" spans="1:19" s="1" customFormat="1">
      <c r="D29" s="52"/>
      <c r="E29" s="52"/>
      <c r="F29" s="61"/>
      <c r="G29" s="52"/>
      <c r="P29" s="52"/>
    </row>
    <row r="30" spans="1:19" s="1" customFormat="1">
      <c r="D30" s="52"/>
      <c r="E30" s="52"/>
      <c r="F30" s="61"/>
      <c r="G30" s="52"/>
      <c r="P30" s="52"/>
    </row>
    <row r="31" spans="1:19" s="1" customFormat="1">
      <c r="D31" s="52"/>
      <c r="E31" s="52"/>
      <c r="F31" s="61"/>
      <c r="G31" s="52"/>
      <c r="P31" s="52"/>
    </row>
    <row r="32" spans="1:19" s="1" customFormat="1">
      <c r="D32" s="52"/>
      <c r="E32" s="52"/>
      <c r="F32" s="61"/>
      <c r="G32" s="52"/>
      <c r="P32" s="52"/>
    </row>
    <row r="33" spans="1:16" s="1" customFormat="1">
      <c r="D33" s="52"/>
      <c r="E33" s="52"/>
      <c r="F33" s="61"/>
      <c r="G33" s="52"/>
      <c r="P33" s="52"/>
    </row>
    <row r="34" spans="1:16" s="1" customFormat="1">
      <c r="D34" s="52"/>
      <c r="E34" s="52"/>
      <c r="F34" s="61"/>
      <c r="G34" s="52"/>
      <c r="P34" s="52"/>
    </row>
    <row r="35" spans="1:16">
      <c r="A35" s="1"/>
      <c r="B35" s="1"/>
      <c r="C35" s="1"/>
      <c r="D35" s="52"/>
      <c r="E35" s="52"/>
      <c r="F35" s="61"/>
      <c r="G35" s="52"/>
      <c r="H35" s="1"/>
      <c r="I35" s="1"/>
      <c r="J35" s="1"/>
      <c r="K35" s="1"/>
      <c r="L35" s="1"/>
      <c r="M35" s="1"/>
      <c r="N35" s="1"/>
      <c r="O35" s="1"/>
      <c r="P35" s="52"/>
    </row>
    <row r="36" spans="1:16" s="1" customFormat="1">
      <c r="D36" s="52"/>
      <c r="E36" s="52"/>
      <c r="F36" s="61"/>
      <c r="G36" s="52"/>
      <c r="P36" s="52"/>
    </row>
    <row r="37" spans="1:16" s="1" customFormat="1">
      <c r="D37" s="52"/>
      <c r="E37" s="52"/>
      <c r="F37" s="61"/>
      <c r="G37" s="52"/>
      <c r="P37" s="52"/>
    </row>
    <row r="38" spans="1:16" s="1" customFormat="1">
      <c r="D38" s="52"/>
      <c r="E38" s="52"/>
      <c r="F38" s="61"/>
      <c r="G38" s="52"/>
      <c r="P38" s="52"/>
    </row>
    <row r="39" spans="1:16" s="1" customFormat="1" ht="15" customHeight="1">
      <c r="D39" s="52"/>
      <c r="E39" s="52"/>
      <c r="F39" s="61"/>
      <c r="G39" s="52"/>
      <c r="O39" s="6"/>
      <c r="P39" s="53"/>
    </row>
    <row r="40" spans="1:16" s="1" customFormat="1">
      <c r="D40" s="52"/>
      <c r="E40" s="52"/>
      <c r="F40" s="61"/>
      <c r="G40" s="52"/>
      <c r="O40" s="6"/>
      <c r="P40" s="53"/>
    </row>
    <row r="41" spans="1:16" s="1" customFormat="1">
      <c r="D41" s="52"/>
      <c r="E41" s="52"/>
      <c r="F41" s="61"/>
      <c r="G41" s="52"/>
      <c r="O41" s="6"/>
      <c r="P41" s="53"/>
    </row>
    <row r="42" spans="1:16" s="1" customFormat="1">
      <c r="D42" s="52"/>
      <c r="E42" s="52"/>
      <c r="F42" s="61"/>
      <c r="G42" s="52"/>
      <c r="O42" s="7"/>
      <c r="P42" s="53"/>
    </row>
    <row r="43" spans="1:16" s="1" customFormat="1">
      <c r="D43" s="52"/>
      <c r="E43" s="52"/>
      <c r="F43" s="61"/>
      <c r="G43" s="52"/>
      <c r="O43" s="7"/>
      <c r="P43" s="53"/>
    </row>
    <row r="44" spans="1:16" s="1" customFormat="1">
      <c r="D44" s="52"/>
      <c r="E44" s="52"/>
      <c r="F44" s="61"/>
      <c r="G44" s="52"/>
      <c r="O44" s="7"/>
      <c r="P44" s="53"/>
    </row>
    <row r="45" spans="1:16" s="1" customFormat="1">
      <c r="D45" s="52"/>
      <c r="E45" s="52"/>
      <c r="F45" s="61"/>
      <c r="G45" s="52"/>
      <c r="O45" s="7"/>
      <c r="P45" s="53"/>
    </row>
    <row r="46" spans="1:16" s="1" customFormat="1" ht="15.75">
      <c r="A46" s="3"/>
      <c r="B46" s="6"/>
      <c r="C46" s="6"/>
      <c r="D46" s="53"/>
      <c r="E46" s="53"/>
      <c r="F46" s="62"/>
      <c r="G46" s="53"/>
      <c r="H46" s="6"/>
      <c r="I46" s="6"/>
      <c r="J46" s="6"/>
      <c r="K46" s="6"/>
      <c r="L46" s="6"/>
      <c r="M46" s="6"/>
      <c r="N46" s="6"/>
      <c r="O46" s="7"/>
      <c r="P46" s="53"/>
    </row>
    <row r="47" spans="1:16" s="1" customFormat="1">
      <c r="A47" s="6"/>
      <c r="B47" s="6"/>
      <c r="C47" s="6"/>
      <c r="D47" s="53"/>
      <c r="E47" s="53"/>
      <c r="F47" s="62"/>
      <c r="G47" s="53"/>
      <c r="H47" s="6"/>
      <c r="I47" s="6"/>
      <c r="J47" s="6"/>
      <c r="K47" s="6"/>
      <c r="L47" s="6"/>
      <c r="M47" s="6"/>
      <c r="N47" s="6"/>
      <c r="O47" s="7"/>
      <c r="P47" s="53"/>
    </row>
    <row r="48" spans="1:16" s="1" customFormat="1">
      <c r="A48" s="6"/>
      <c r="B48" s="6"/>
      <c r="C48" s="6"/>
      <c r="D48" s="53"/>
      <c r="E48" s="53"/>
      <c r="F48" s="62"/>
      <c r="G48" s="53"/>
      <c r="H48" s="6"/>
      <c r="I48" s="6"/>
      <c r="J48" s="6"/>
      <c r="K48" s="6"/>
      <c r="L48" s="6"/>
      <c r="M48" s="6"/>
      <c r="N48" s="6"/>
      <c r="O48" s="7"/>
      <c r="P48" s="53"/>
    </row>
    <row r="49" spans="1:16" s="1" customFormat="1">
      <c r="A49" s="7"/>
      <c r="B49" s="7"/>
      <c r="C49" s="7"/>
      <c r="D49" s="53"/>
      <c r="E49" s="53"/>
      <c r="F49" s="62"/>
      <c r="G49" s="53"/>
      <c r="H49" s="7"/>
      <c r="I49" s="7"/>
      <c r="J49" s="7"/>
      <c r="K49" s="7"/>
      <c r="L49" s="7"/>
      <c r="M49" s="7"/>
      <c r="N49" s="7"/>
      <c r="O49" s="7"/>
      <c r="P49" s="53"/>
    </row>
    <row r="50" spans="1:16" s="1" customFormat="1">
      <c r="A50" s="7"/>
      <c r="B50" s="7"/>
      <c r="C50" s="7"/>
      <c r="D50" s="53"/>
      <c r="E50" s="53"/>
      <c r="F50" s="62"/>
      <c r="G50" s="53"/>
      <c r="H50" s="7"/>
      <c r="I50" s="7"/>
      <c r="J50" s="7"/>
      <c r="K50" s="7"/>
      <c r="L50" s="7"/>
      <c r="M50" s="7"/>
      <c r="N50" s="7"/>
      <c r="O50" s="4"/>
      <c r="P50" s="52"/>
    </row>
    <row r="51" spans="1:16" s="1" customFormat="1">
      <c r="A51" s="7"/>
      <c r="B51" s="7"/>
      <c r="C51" s="7"/>
      <c r="D51" s="53"/>
      <c r="E51" s="53"/>
      <c r="F51" s="62"/>
      <c r="G51" s="53"/>
      <c r="H51" s="7"/>
      <c r="I51" s="7"/>
      <c r="J51" s="7"/>
      <c r="K51" s="7"/>
      <c r="L51" s="7"/>
      <c r="M51" s="7"/>
      <c r="N51" s="7"/>
      <c r="O51" s="4"/>
      <c r="P51" s="52"/>
    </row>
    <row r="52" spans="1:16" s="1" customFormat="1">
      <c r="A52" s="7"/>
      <c r="B52" s="7"/>
      <c r="C52" s="7"/>
      <c r="D52" s="53"/>
      <c r="E52" s="53"/>
      <c r="F52" s="62"/>
      <c r="G52" s="53"/>
      <c r="H52" s="7"/>
      <c r="I52" s="7"/>
      <c r="J52" s="7"/>
      <c r="K52" s="7"/>
      <c r="L52" s="7"/>
      <c r="M52" s="7"/>
      <c r="N52" s="7"/>
      <c r="O52" s="4"/>
      <c r="P52" s="52"/>
    </row>
    <row r="53" spans="1:16" s="1" customFormat="1">
      <c r="A53" s="7"/>
      <c r="B53" s="7"/>
      <c r="C53" s="7"/>
      <c r="D53" s="53"/>
      <c r="E53" s="53"/>
      <c r="F53" s="62"/>
      <c r="G53" s="53"/>
      <c r="H53" s="7"/>
      <c r="I53" s="7"/>
      <c r="J53" s="7"/>
      <c r="K53" s="7"/>
      <c r="L53" s="7"/>
      <c r="M53" s="7"/>
      <c r="N53" s="7"/>
      <c r="P53" s="52"/>
    </row>
    <row r="54" spans="1:16" s="1" customFormat="1">
      <c r="A54" s="7"/>
      <c r="B54" s="7"/>
      <c r="C54" s="7"/>
      <c r="D54" s="53"/>
      <c r="E54" s="53"/>
      <c r="F54" s="62"/>
      <c r="G54" s="53"/>
      <c r="H54" s="7"/>
      <c r="I54" s="7"/>
      <c r="J54" s="7"/>
      <c r="K54" s="7"/>
      <c r="L54" s="7"/>
      <c r="M54" s="7"/>
      <c r="N54" s="7"/>
      <c r="P54" s="52"/>
    </row>
    <row r="55" spans="1:16" s="1" customFormat="1">
      <c r="A55" s="7"/>
      <c r="B55" s="7"/>
      <c r="C55" s="7"/>
      <c r="D55" s="53"/>
      <c r="E55" s="53"/>
      <c r="F55" s="62"/>
      <c r="G55" s="53"/>
      <c r="H55" s="7"/>
      <c r="I55" s="7"/>
      <c r="J55" s="7"/>
      <c r="K55" s="7"/>
      <c r="L55" s="7"/>
      <c r="M55" s="7"/>
      <c r="N55" s="7"/>
      <c r="P55" s="52"/>
    </row>
    <row r="56" spans="1:16" s="1" customFormat="1">
      <c r="A56" s="7"/>
      <c r="B56" s="7"/>
      <c r="C56" s="7"/>
      <c r="D56" s="53"/>
      <c r="E56" s="53"/>
      <c r="F56" s="62"/>
      <c r="G56" s="53"/>
      <c r="H56" s="7"/>
      <c r="I56" s="7"/>
      <c r="J56" s="7"/>
      <c r="K56" s="7"/>
      <c r="L56" s="7"/>
      <c r="M56" s="7"/>
      <c r="N56" s="7"/>
      <c r="P56" s="52"/>
    </row>
    <row r="57" spans="1:16" s="1" customFormat="1" ht="15.75">
      <c r="A57" s="5"/>
      <c r="B57" s="5"/>
      <c r="C57" s="5"/>
      <c r="D57" s="54"/>
      <c r="E57" s="54"/>
      <c r="F57" s="63"/>
      <c r="G57" s="54"/>
      <c r="H57" s="5"/>
      <c r="I57" s="4"/>
      <c r="J57" s="4"/>
      <c r="K57" s="4"/>
      <c r="L57" s="4"/>
      <c r="M57" s="4"/>
      <c r="N57" s="4"/>
      <c r="P57" s="52"/>
    </row>
    <row r="58" spans="1:16" s="1" customFormat="1" ht="15.75">
      <c r="A58" s="5"/>
      <c r="B58" s="5"/>
      <c r="C58" s="5"/>
      <c r="D58" s="54"/>
      <c r="E58" s="54"/>
      <c r="F58" s="63"/>
      <c r="G58" s="54"/>
      <c r="H58" s="5"/>
      <c r="I58" s="4"/>
      <c r="J58" s="4"/>
      <c r="K58" s="4"/>
      <c r="L58" s="4"/>
      <c r="M58" s="4"/>
      <c r="N58" s="4"/>
      <c r="P58" s="52"/>
    </row>
    <row r="59" spans="1:16" s="1" customFormat="1" ht="15.75">
      <c r="A59" s="5"/>
      <c r="B59" s="5"/>
      <c r="C59" s="5"/>
      <c r="D59" s="54"/>
      <c r="E59" s="54"/>
      <c r="F59" s="63"/>
      <c r="G59" s="54"/>
      <c r="H59" s="5"/>
      <c r="I59" s="4"/>
      <c r="J59" s="4"/>
      <c r="K59" s="4"/>
      <c r="L59" s="4"/>
      <c r="M59" s="4"/>
      <c r="N59" s="4"/>
      <c r="P59" s="52"/>
    </row>
    <row r="60" spans="1:16" s="1" customFormat="1">
      <c r="D60" s="52"/>
      <c r="E60" s="52"/>
      <c r="F60" s="61"/>
      <c r="G60" s="52"/>
      <c r="P60" s="52"/>
    </row>
    <row r="61" spans="1:16" s="1" customFormat="1">
      <c r="D61" s="52"/>
      <c r="E61" s="52"/>
      <c r="F61" s="61"/>
      <c r="G61" s="52"/>
      <c r="P61" s="52"/>
    </row>
    <row r="62" spans="1:16" s="1" customFormat="1" ht="15.75">
      <c r="A62" s="2"/>
      <c r="B62" s="2"/>
      <c r="D62" s="52"/>
      <c r="E62" s="52"/>
      <c r="F62" s="61"/>
      <c r="G62" s="52"/>
      <c r="P62" s="52"/>
    </row>
    <row r="63" spans="1:16" s="1" customFormat="1" ht="15.75">
      <c r="A63" s="2"/>
      <c r="B63" s="2"/>
      <c r="D63" s="52"/>
      <c r="E63" s="54"/>
      <c r="F63" s="63"/>
      <c r="G63" s="54"/>
      <c r="P63" s="52"/>
    </row>
    <row r="64" spans="1:16" s="1" customFormat="1" ht="15.75">
      <c r="A64" s="2"/>
      <c r="B64" s="2"/>
      <c r="C64" s="2"/>
      <c r="D64" s="52"/>
      <c r="E64" s="54"/>
      <c r="F64" s="63"/>
      <c r="G64" s="54"/>
      <c r="P64" s="52"/>
    </row>
    <row r="65" spans="4:16" s="1" customFormat="1">
      <c r="D65" s="52"/>
      <c r="E65" s="52"/>
      <c r="F65" s="61"/>
      <c r="G65" s="52"/>
      <c r="P65" s="52"/>
    </row>
    <row r="66" spans="4:16" s="1" customFormat="1">
      <c r="D66" s="52"/>
      <c r="E66" s="52"/>
      <c r="F66" s="61"/>
      <c r="G66" s="52"/>
      <c r="P66" s="52"/>
    </row>
    <row r="67" spans="4:16" s="1" customFormat="1">
      <c r="D67" s="52"/>
      <c r="E67" s="52"/>
      <c r="F67" s="61"/>
      <c r="G67" s="52"/>
      <c r="P67" s="52"/>
    </row>
    <row r="68" spans="4:16" s="1" customFormat="1">
      <c r="D68" s="52"/>
      <c r="E68" s="52"/>
      <c r="F68" s="61"/>
      <c r="G68" s="52"/>
      <c r="P68" s="52"/>
    </row>
    <row r="69" spans="4:16" s="1" customFormat="1">
      <c r="D69" s="52"/>
      <c r="E69" s="52"/>
      <c r="F69" s="61"/>
      <c r="G69" s="52"/>
      <c r="P69" s="52"/>
    </row>
    <row r="70" spans="4:16" s="1" customFormat="1">
      <c r="D70" s="52"/>
      <c r="E70" s="52"/>
      <c r="F70" s="61"/>
      <c r="G70" s="52"/>
      <c r="P70" s="52"/>
    </row>
    <row r="71" spans="4:16" s="1" customFormat="1">
      <c r="D71" s="52"/>
      <c r="E71" s="52"/>
      <c r="F71" s="61"/>
      <c r="G71" s="52"/>
      <c r="P71" s="52"/>
    </row>
    <row r="72" spans="4:16" s="1" customFormat="1">
      <c r="D72" s="52"/>
      <c r="E72" s="52"/>
      <c r="F72" s="61"/>
      <c r="G72" s="52"/>
      <c r="P72" s="52"/>
    </row>
    <row r="73" spans="4:16" s="1" customFormat="1">
      <c r="D73" s="52"/>
      <c r="E73" s="52"/>
      <c r="F73" s="61"/>
      <c r="G73" s="52"/>
      <c r="P73" s="52"/>
    </row>
    <row r="74" spans="4:16" s="1" customFormat="1">
      <c r="D74" s="52"/>
      <c r="E74" s="52"/>
      <c r="F74" s="61"/>
      <c r="G74" s="52"/>
      <c r="P74" s="52"/>
    </row>
    <row r="75" spans="4:16" s="1" customFormat="1">
      <c r="D75" s="52"/>
      <c r="E75" s="52"/>
      <c r="F75" s="61"/>
      <c r="G75" s="52"/>
      <c r="P75" s="52"/>
    </row>
    <row r="76" spans="4:16" s="1" customFormat="1">
      <c r="D76" s="52"/>
      <c r="E76" s="52"/>
      <c r="F76" s="61"/>
      <c r="G76" s="52"/>
      <c r="P76" s="52"/>
    </row>
    <row r="77" spans="4:16" s="1" customFormat="1">
      <c r="D77" s="52"/>
      <c r="E77" s="52"/>
      <c r="F77" s="61"/>
      <c r="G77" s="52"/>
      <c r="P77" s="52"/>
    </row>
    <row r="78" spans="4:16" s="1" customFormat="1">
      <c r="D78" s="52"/>
      <c r="E78" s="52"/>
      <c r="F78" s="61"/>
      <c r="G78" s="52"/>
      <c r="P78" s="52"/>
    </row>
    <row r="79" spans="4:16" s="1" customFormat="1">
      <c r="D79" s="52"/>
      <c r="E79" s="52"/>
      <c r="F79" s="61"/>
      <c r="G79" s="52"/>
      <c r="P79" s="52"/>
    </row>
    <row r="80" spans="4:16" s="1" customFormat="1">
      <c r="D80" s="52"/>
      <c r="E80" s="52"/>
      <c r="F80" s="61"/>
      <c r="G80" s="52"/>
      <c r="P80" s="52"/>
    </row>
    <row r="81" spans="4:16" s="1" customFormat="1">
      <c r="D81" s="52"/>
      <c r="E81" s="52"/>
      <c r="F81" s="61"/>
      <c r="G81" s="52"/>
      <c r="P81" s="52"/>
    </row>
    <row r="82" spans="4:16" s="1" customFormat="1">
      <c r="D82" s="52"/>
      <c r="E82" s="52"/>
      <c r="F82" s="61"/>
      <c r="G82" s="52"/>
      <c r="P82" s="52"/>
    </row>
    <row r="83" spans="4:16" s="1" customFormat="1">
      <c r="D83" s="52"/>
      <c r="E83" s="52"/>
      <c r="F83" s="61"/>
      <c r="G83" s="52"/>
      <c r="P83" s="52"/>
    </row>
    <row r="84" spans="4:16" s="1" customFormat="1">
      <c r="D84" s="52"/>
      <c r="E84" s="52"/>
      <c r="F84" s="61"/>
      <c r="G84" s="52"/>
      <c r="P84" s="52"/>
    </row>
    <row r="85" spans="4:16" s="1" customFormat="1">
      <c r="D85" s="52"/>
      <c r="E85" s="52"/>
      <c r="F85" s="61"/>
      <c r="G85" s="52"/>
      <c r="P85" s="52"/>
    </row>
    <row r="86" spans="4:16" s="1" customFormat="1">
      <c r="D86" s="52"/>
      <c r="E86" s="52"/>
      <c r="F86" s="61"/>
      <c r="G86" s="52"/>
      <c r="P86" s="52"/>
    </row>
    <row r="87" spans="4:16" s="1" customFormat="1">
      <c r="D87" s="52"/>
      <c r="E87" s="52"/>
      <c r="F87" s="61"/>
      <c r="G87" s="52"/>
      <c r="P87" s="52"/>
    </row>
    <row r="88" spans="4:16" s="1" customFormat="1">
      <c r="D88" s="52"/>
      <c r="E88" s="52"/>
      <c r="F88" s="61"/>
      <c r="G88" s="52"/>
      <c r="P88" s="52"/>
    </row>
    <row r="89" spans="4:16" s="1" customFormat="1">
      <c r="D89" s="52"/>
      <c r="E89" s="52"/>
      <c r="F89" s="61"/>
      <c r="G89" s="52"/>
      <c r="P89" s="52"/>
    </row>
    <row r="90" spans="4:16" s="1" customFormat="1">
      <c r="D90" s="52"/>
      <c r="E90" s="52"/>
      <c r="F90" s="61"/>
      <c r="G90" s="52"/>
      <c r="P90" s="52"/>
    </row>
    <row r="91" spans="4:16" s="1" customFormat="1">
      <c r="D91" s="52"/>
      <c r="E91" s="52"/>
      <c r="F91" s="61"/>
      <c r="G91" s="52"/>
      <c r="P91" s="52"/>
    </row>
    <row r="92" spans="4:16" s="1" customFormat="1">
      <c r="D92" s="52"/>
      <c r="E92" s="52"/>
      <c r="F92" s="61"/>
      <c r="G92" s="52"/>
      <c r="P92" s="52"/>
    </row>
    <row r="93" spans="4:16" s="1" customFormat="1">
      <c r="D93" s="52"/>
      <c r="E93" s="52"/>
      <c r="F93" s="61"/>
      <c r="G93" s="52"/>
      <c r="P93" s="52"/>
    </row>
    <row r="94" spans="4:16" s="1" customFormat="1">
      <c r="D94" s="52"/>
      <c r="E94" s="52"/>
      <c r="F94" s="61"/>
      <c r="G94" s="52"/>
      <c r="P94" s="52"/>
    </row>
    <row r="95" spans="4:16" s="1" customFormat="1">
      <c r="D95" s="52"/>
      <c r="E95" s="52"/>
      <c r="F95" s="61"/>
      <c r="G95" s="52"/>
      <c r="P95" s="52"/>
    </row>
    <row r="96" spans="4:16" s="1" customFormat="1">
      <c r="D96" s="52"/>
      <c r="E96" s="52"/>
      <c r="F96" s="61"/>
      <c r="G96" s="52"/>
      <c r="P96" s="52"/>
    </row>
    <row r="97" spans="4:16" s="1" customFormat="1">
      <c r="D97" s="52"/>
      <c r="E97" s="52"/>
      <c r="F97" s="61"/>
      <c r="G97" s="52"/>
      <c r="P97" s="52"/>
    </row>
    <row r="98" spans="4:16" s="1" customFormat="1">
      <c r="D98" s="52"/>
      <c r="E98" s="52"/>
      <c r="F98" s="61"/>
      <c r="G98" s="52"/>
      <c r="P98" s="52"/>
    </row>
    <row r="99" spans="4:16" s="1" customFormat="1">
      <c r="D99" s="52"/>
      <c r="E99" s="52"/>
      <c r="F99" s="61"/>
      <c r="G99" s="52"/>
      <c r="P99" s="52"/>
    </row>
    <row r="100" spans="4:16" s="1" customFormat="1">
      <c r="D100" s="52"/>
      <c r="E100" s="52"/>
      <c r="F100" s="61"/>
      <c r="G100" s="52"/>
      <c r="P100" s="52"/>
    </row>
    <row r="101" spans="4:16" s="1" customFormat="1">
      <c r="D101" s="52"/>
      <c r="E101" s="52"/>
      <c r="F101" s="61"/>
      <c r="G101" s="52"/>
      <c r="P101" s="52"/>
    </row>
    <row r="102" spans="4:16" s="1" customFormat="1">
      <c r="D102" s="52"/>
      <c r="E102" s="52"/>
      <c r="F102" s="61"/>
      <c r="G102" s="52"/>
      <c r="P102" s="52"/>
    </row>
    <row r="103" spans="4:16" s="1" customFormat="1">
      <c r="D103" s="52"/>
      <c r="E103" s="52"/>
      <c r="F103" s="61"/>
      <c r="G103" s="52"/>
      <c r="P103" s="52"/>
    </row>
    <row r="104" spans="4:16" s="1" customFormat="1">
      <c r="D104" s="52"/>
      <c r="E104" s="52"/>
      <c r="F104" s="61"/>
      <c r="G104" s="52"/>
      <c r="P104" s="52"/>
    </row>
    <row r="105" spans="4:16" s="1" customFormat="1">
      <c r="D105" s="52"/>
      <c r="E105" s="52"/>
      <c r="F105" s="61"/>
      <c r="G105" s="52"/>
      <c r="P105" s="52"/>
    </row>
    <row r="106" spans="4:16" s="1" customFormat="1">
      <c r="D106" s="52"/>
      <c r="E106" s="52"/>
      <c r="F106" s="61"/>
      <c r="G106" s="52"/>
      <c r="P106" s="52"/>
    </row>
    <row r="107" spans="4:16" s="1" customFormat="1">
      <c r="D107" s="52"/>
      <c r="E107" s="52"/>
      <c r="F107" s="61"/>
      <c r="G107" s="52"/>
      <c r="P107" s="52"/>
    </row>
    <row r="108" spans="4:16" s="1" customFormat="1">
      <c r="D108" s="52"/>
      <c r="E108" s="52"/>
      <c r="F108" s="61"/>
      <c r="G108" s="52"/>
      <c r="P108" s="52"/>
    </row>
    <row r="109" spans="4:16" s="1" customFormat="1">
      <c r="D109" s="52"/>
      <c r="E109" s="52"/>
      <c r="F109" s="61"/>
      <c r="G109" s="52"/>
      <c r="P109" s="52"/>
    </row>
    <row r="110" spans="4:16" s="1" customFormat="1">
      <c r="D110" s="52"/>
      <c r="E110" s="52"/>
      <c r="F110" s="61"/>
      <c r="G110" s="52"/>
      <c r="P110" s="52"/>
    </row>
    <row r="111" spans="4:16" s="1" customFormat="1">
      <c r="D111" s="52"/>
      <c r="E111" s="52"/>
      <c r="F111" s="61"/>
      <c r="G111" s="52"/>
      <c r="P111" s="52"/>
    </row>
    <row r="112" spans="4:16" s="1" customFormat="1">
      <c r="D112" s="52"/>
      <c r="E112" s="52"/>
      <c r="F112" s="61"/>
      <c r="G112" s="52"/>
      <c r="P112" s="52"/>
    </row>
    <row r="113" spans="4:16" s="1" customFormat="1">
      <c r="D113" s="52"/>
      <c r="E113" s="52"/>
      <c r="F113" s="61"/>
      <c r="G113" s="52"/>
      <c r="P113" s="52"/>
    </row>
    <row r="114" spans="4:16" s="1" customFormat="1">
      <c r="D114" s="52"/>
      <c r="E114" s="52"/>
      <c r="F114" s="61"/>
      <c r="G114" s="52"/>
      <c r="P114" s="52"/>
    </row>
    <row r="115" spans="4:16" s="1" customFormat="1">
      <c r="D115" s="52"/>
      <c r="E115" s="52"/>
      <c r="F115" s="61"/>
      <c r="G115" s="52"/>
      <c r="P115" s="52"/>
    </row>
    <row r="116" spans="4:16" s="1" customFormat="1">
      <c r="D116" s="52"/>
      <c r="E116" s="52"/>
      <c r="F116" s="61"/>
      <c r="G116" s="52"/>
      <c r="P116" s="52"/>
    </row>
    <row r="117" spans="4:16" s="1" customFormat="1">
      <c r="D117" s="52"/>
      <c r="E117" s="52"/>
      <c r="F117" s="61"/>
      <c r="G117" s="52"/>
      <c r="P117" s="52"/>
    </row>
    <row r="118" spans="4:16" s="1" customFormat="1">
      <c r="D118" s="52"/>
      <c r="E118" s="52"/>
      <c r="F118" s="61"/>
      <c r="G118" s="52"/>
      <c r="P118" s="52"/>
    </row>
    <row r="119" spans="4:16" s="1" customFormat="1">
      <c r="D119" s="52"/>
      <c r="E119" s="52"/>
      <c r="F119" s="61"/>
      <c r="G119" s="52"/>
      <c r="P119" s="52"/>
    </row>
    <row r="120" spans="4:16" s="1" customFormat="1">
      <c r="D120" s="52"/>
      <c r="E120" s="52"/>
      <c r="F120" s="61"/>
      <c r="G120" s="52"/>
      <c r="P120" s="52"/>
    </row>
    <row r="121" spans="4:16" s="1" customFormat="1">
      <c r="D121" s="52"/>
      <c r="E121" s="52"/>
      <c r="F121" s="61"/>
      <c r="G121" s="52"/>
      <c r="P121" s="52"/>
    </row>
    <row r="122" spans="4:16" s="1" customFormat="1">
      <c r="D122" s="52"/>
      <c r="E122" s="52"/>
      <c r="F122" s="61"/>
      <c r="G122" s="52"/>
      <c r="P122" s="52"/>
    </row>
    <row r="123" spans="4:16" s="1" customFormat="1">
      <c r="D123" s="52"/>
      <c r="E123" s="52"/>
      <c r="F123" s="61"/>
      <c r="G123" s="52"/>
      <c r="P123" s="52"/>
    </row>
    <row r="124" spans="4:16" s="1" customFormat="1">
      <c r="D124" s="52"/>
      <c r="E124" s="52"/>
      <c r="F124" s="61"/>
      <c r="G124" s="52"/>
      <c r="P124" s="52"/>
    </row>
    <row r="125" spans="4:16" s="1" customFormat="1">
      <c r="D125" s="52"/>
      <c r="E125" s="52"/>
      <c r="F125" s="61"/>
      <c r="G125" s="52"/>
      <c r="P125" s="52"/>
    </row>
    <row r="126" spans="4:16" s="1" customFormat="1">
      <c r="D126" s="52"/>
      <c r="E126" s="52"/>
      <c r="F126" s="61"/>
      <c r="G126" s="52"/>
      <c r="P126" s="52"/>
    </row>
    <row r="127" spans="4:16" s="1" customFormat="1">
      <c r="D127" s="52"/>
      <c r="E127" s="52"/>
      <c r="F127" s="61"/>
      <c r="G127" s="52"/>
      <c r="P127" s="52"/>
    </row>
    <row r="128" spans="4:16" s="1" customFormat="1">
      <c r="D128" s="52"/>
      <c r="E128" s="52"/>
      <c r="F128" s="61"/>
      <c r="G128" s="52"/>
      <c r="P128" s="52"/>
    </row>
    <row r="129" spans="4:16" s="1" customFormat="1">
      <c r="D129" s="52"/>
      <c r="E129" s="52"/>
      <c r="F129" s="61"/>
      <c r="G129" s="52"/>
      <c r="P129" s="52"/>
    </row>
    <row r="130" spans="4:16" s="1" customFormat="1">
      <c r="D130" s="52"/>
      <c r="E130" s="52"/>
      <c r="F130" s="61"/>
      <c r="G130" s="52"/>
      <c r="P130" s="52"/>
    </row>
    <row r="131" spans="4:16" s="1" customFormat="1">
      <c r="D131" s="52"/>
      <c r="E131" s="52"/>
      <c r="F131" s="61"/>
      <c r="G131" s="52"/>
      <c r="P131" s="52"/>
    </row>
    <row r="132" spans="4:16" s="1" customFormat="1">
      <c r="D132" s="52"/>
      <c r="E132" s="52"/>
      <c r="F132" s="61"/>
      <c r="G132" s="52"/>
      <c r="P132" s="52"/>
    </row>
    <row r="133" spans="4:16" s="1" customFormat="1">
      <c r="D133" s="52"/>
      <c r="E133" s="52"/>
      <c r="F133" s="61"/>
      <c r="G133" s="52"/>
      <c r="P133" s="52"/>
    </row>
    <row r="134" spans="4:16" s="1" customFormat="1">
      <c r="D134" s="52"/>
      <c r="E134" s="52"/>
      <c r="F134" s="61"/>
      <c r="G134" s="52"/>
      <c r="P134" s="52"/>
    </row>
    <row r="135" spans="4:16" s="1" customFormat="1">
      <c r="D135" s="52"/>
      <c r="E135" s="52"/>
      <c r="F135" s="61"/>
      <c r="G135" s="52"/>
      <c r="P135" s="52"/>
    </row>
    <row r="136" spans="4:16" s="1" customFormat="1">
      <c r="D136" s="52"/>
      <c r="E136" s="52"/>
      <c r="F136" s="61"/>
      <c r="G136" s="52"/>
      <c r="P136" s="52"/>
    </row>
    <row r="137" spans="4:16" s="1" customFormat="1">
      <c r="D137" s="52"/>
      <c r="E137" s="52"/>
      <c r="F137" s="61"/>
      <c r="G137" s="52"/>
      <c r="P137" s="52"/>
    </row>
    <row r="138" spans="4:16" s="1" customFormat="1">
      <c r="D138" s="52"/>
      <c r="E138" s="52"/>
      <c r="F138" s="61"/>
      <c r="G138" s="52"/>
      <c r="P138" s="52"/>
    </row>
    <row r="139" spans="4:16" s="1" customFormat="1">
      <c r="D139" s="52"/>
      <c r="E139" s="52"/>
      <c r="F139" s="61"/>
      <c r="G139" s="52"/>
      <c r="P139" s="52"/>
    </row>
    <row r="140" spans="4:16" s="1" customFormat="1">
      <c r="D140" s="52"/>
      <c r="E140" s="52"/>
      <c r="F140" s="61"/>
      <c r="G140" s="52"/>
      <c r="P140" s="52"/>
    </row>
    <row r="141" spans="4:16" s="1" customFormat="1">
      <c r="D141" s="52"/>
      <c r="E141" s="52"/>
      <c r="F141" s="61"/>
      <c r="G141" s="52"/>
      <c r="P141" s="52"/>
    </row>
    <row r="142" spans="4:16" s="1" customFormat="1">
      <c r="D142" s="52"/>
      <c r="E142" s="52"/>
      <c r="F142" s="61"/>
      <c r="G142" s="52"/>
      <c r="P142" s="52"/>
    </row>
    <row r="143" spans="4:16" s="1" customFormat="1">
      <c r="D143" s="52"/>
      <c r="E143" s="52"/>
      <c r="F143" s="61"/>
      <c r="G143" s="52"/>
      <c r="P143" s="52"/>
    </row>
    <row r="144" spans="4:16" s="1" customFormat="1">
      <c r="D144" s="52"/>
      <c r="E144" s="52"/>
      <c r="F144" s="61"/>
      <c r="G144" s="52"/>
      <c r="P144" s="52"/>
    </row>
    <row r="145" spans="4:16" s="1" customFormat="1">
      <c r="D145" s="52"/>
      <c r="E145" s="52"/>
      <c r="F145" s="61"/>
      <c r="G145" s="52"/>
      <c r="P145" s="52"/>
    </row>
    <row r="146" spans="4:16" s="1" customFormat="1">
      <c r="D146" s="52"/>
      <c r="E146" s="52"/>
      <c r="F146" s="61"/>
      <c r="G146" s="52"/>
      <c r="P146" s="52"/>
    </row>
    <row r="147" spans="4:16" s="1" customFormat="1">
      <c r="D147" s="52"/>
      <c r="E147" s="52"/>
      <c r="F147" s="61"/>
      <c r="G147" s="52"/>
      <c r="P147" s="52"/>
    </row>
    <row r="148" spans="4:16" s="1" customFormat="1">
      <c r="D148" s="52"/>
      <c r="E148" s="52"/>
      <c r="F148" s="61"/>
      <c r="G148" s="52"/>
      <c r="P148" s="52"/>
    </row>
    <row r="149" spans="4:16" s="1" customFormat="1">
      <c r="D149" s="52"/>
      <c r="E149" s="52"/>
      <c r="F149" s="61"/>
      <c r="G149" s="52"/>
      <c r="P149" s="52"/>
    </row>
    <row r="150" spans="4:16" s="1" customFormat="1">
      <c r="D150" s="52"/>
      <c r="E150" s="52"/>
      <c r="F150" s="61"/>
      <c r="G150" s="52"/>
      <c r="P150" s="52"/>
    </row>
    <row r="151" spans="4:16" s="1" customFormat="1">
      <c r="D151" s="52"/>
      <c r="E151" s="52"/>
      <c r="F151" s="61"/>
      <c r="G151" s="52"/>
      <c r="P151" s="52"/>
    </row>
    <row r="152" spans="4:16" s="1" customFormat="1">
      <c r="D152" s="52"/>
      <c r="E152" s="52"/>
      <c r="F152" s="61"/>
      <c r="G152" s="52"/>
      <c r="P152" s="52"/>
    </row>
    <row r="153" spans="4:16" s="1" customFormat="1">
      <c r="D153" s="52"/>
      <c r="E153" s="52"/>
      <c r="F153" s="61"/>
      <c r="G153" s="52"/>
      <c r="P153" s="52"/>
    </row>
    <row r="154" spans="4:16" s="1" customFormat="1">
      <c r="D154" s="52"/>
      <c r="E154" s="52"/>
      <c r="F154" s="61"/>
      <c r="G154" s="52"/>
      <c r="P154" s="52"/>
    </row>
    <row r="155" spans="4:16" s="1" customFormat="1">
      <c r="D155" s="52"/>
      <c r="E155" s="52"/>
      <c r="F155" s="61"/>
      <c r="G155" s="52"/>
      <c r="P155" s="52"/>
    </row>
    <row r="156" spans="4:16" s="1" customFormat="1">
      <c r="D156" s="52"/>
      <c r="E156" s="52"/>
      <c r="F156" s="61"/>
      <c r="G156" s="52"/>
      <c r="P156" s="52"/>
    </row>
    <row r="157" spans="4:16" s="1" customFormat="1">
      <c r="D157" s="52"/>
      <c r="E157" s="52"/>
      <c r="F157" s="61"/>
      <c r="G157" s="52"/>
      <c r="P157" s="52"/>
    </row>
    <row r="158" spans="4:16" s="1" customFormat="1">
      <c r="D158" s="52"/>
      <c r="E158" s="52"/>
      <c r="F158" s="61"/>
      <c r="G158" s="52"/>
      <c r="P158" s="52"/>
    </row>
    <row r="159" spans="4:16" s="1" customFormat="1">
      <c r="D159" s="52"/>
      <c r="E159" s="52"/>
      <c r="F159" s="61"/>
      <c r="G159" s="52"/>
      <c r="P159" s="52"/>
    </row>
    <row r="160" spans="4:16" s="1" customFormat="1">
      <c r="D160" s="52"/>
      <c r="E160" s="52"/>
      <c r="F160" s="61"/>
      <c r="G160" s="52"/>
      <c r="P160" s="52"/>
    </row>
    <row r="161" spans="4:16" s="1" customFormat="1">
      <c r="D161" s="52"/>
      <c r="E161" s="52"/>
      <c r="F161" s="61"/>
      <c r="G161" s="52"/>
      <c r="P161" s="52"/>
    </row>
    <row r="162" spans="4:16" s="1" customFormat="1">
      <c r="D162" s="52"/>
      <c r="E162" s="52"/>
      <c r="F162" s="61"/>
      <c r="G162" s="52"/>
      <c r="P162" s="52"/>
    </row>
    <row r="163" spans="4:16" s="1" customFormat="1">
      <c r="D163" s="52"/>
      <c r="E163" s="52"/>
      <c r="F163" s="61"/>
      <c r="G163" s="52"/>
      <c r="P163" s="52"/>
    </row>
    <row r="164" spans="4:16" s="1" customFormat="1">
      <c r="D164" s="52"/>
      <c r="E164" s="52"/>
      <c r="F164" s="61"/>
      <c r="G164" s="52"/>
      <c r="P164" s="52"/>
    </row>
    <row r="165" spans="4:16" s="1" customFormat="1">
      <c r="D165" s="52"/>
      <c r="E165" s="52"/>
      <c r="F165" s="61"/>
      <c r="G165" s="52"/>
      <c r="P165" s="52"/>
    </row>
    <row r="166" spans="4:16" s="1" customFormat="1">
      <c r="D166" s="52"/>
      <c r="E166" s="52"/>
      <c r="F166" s="61"/>
      <c r="G166" s="52"/>
      <c r="P166" s="52"/>
    </row>
    <row r="167" spans="4:16" s="1" customFormat="1">
      <c r="D167" s="52"/>
      <c r="E167" s="52"/>
      <c r="F167" s="61"/>
      <c r="G167" s="52"/>
      <c r="P167" s="52"/>
    </row>
    <row r="168" spans="4:16" s="1" customFormat="1">
      <c r="D168" s="52"/>
      <c r="E168" s="52"/>
      <c r="F168" s="61"/>
      <c r="G168" s="52"/>
      <c r="P168" s="52"/>
    </row>
    <row r="169" spans="4:16" s="1" customFormat="1">
      <c r="D169" s="52"/>
      <c r="E169" s="52"/>
      <c r="F169" s="61"/>
      <c r="G169" s="52"/>
      <c r="P169" s="52"/>
    </row>
    <row r="170" spans="4:16" s="1" customFormat="1">
      <c r="D170" s="52"/>
      <c r="E170" s="52"/>
      <c r="F170" s="61"/>
      <c r="G170" s="52"/>
      <c r="P170" s="52"/>
    </row>
    <row r="171" spans="4:16" s="1" customFormat="1">
      <c r="D171" s="52"/>
      <c r="E171" s="52"/>
      <c r="F171" s="61"/>
      <c r="G171" s="52"/>
      <c r="P171" s="52"/>
    </row>
    <row r="172" spans="4:16" s="1" customFormat="1">
      <c r="D172" s="52"/>
      <c r="E172" s="52"/>
      <c r="F172" s="61"/>
      <c r="G172" s="52"/>
      <c r="P172" s="52"/>
    </row>
    <row r="173" spans="4:16" s="1" customFormat="1">
      <c r="D173" s="52"/>
      <c r="E173" s="52"/>
      <c r="F173" s="61"/>
      <c r="G173" s="52"/>
      <c r="P173" s="52"/>
    </row>
    <row r="174" spans="4:16" s="1" customFormat="1">
      <c r="D174" s="52"/>
      <c r="E174" s="52"/>
      <c r="F174" s="61"/>
      <c r="G174" s="52"/>
      <c r="P174" s="52"/>
    </row>
    <row r="175" spans="4:16" s="1" customFormat="1">
      <c r="D175" s="52"/>
      <c r="E175" s="52"/>
      <c r="F175" s="61"/>
      <c r="G175" s="52"/>
      <c r="P175" s="52"/>
    </row>
    <row r="176" spans="4:16" s="1" customFormat="1">
      <c r="D176" s="52"/>
      <c r="E176" s="52"/>
      <c r="F176" s="61"/>
      <c r="G176" s="52"/>
      <c r="P176" s="52"/>
    </row>
    <row r="177" spans="4:16" s="1" customFormat="1">
      <c r="D177" s="52"/>
      <c r="E177" s="52"/>
      <c r="F177" s="61"/>
      <c r="G177" s="52"/>
      <c r="P177" s="52"/>
    </row>
    <row r="178" spans="4:16" s="1" customFormat="1">
      <c r="D178" s="52"/>
      <c r="E178" s="52"/>
      <c r="F178" s="61"/>
      <c r="G178" s="52"/>
      <c r="P178" s="52"/>
    </row>
    <row r="179" spans="4:16" s="1" customFormat="1">
      <c r="D179" s="52"/>
      <c r="E179" s="52"/>
      <c r="F179" s="61"/>
      <c r="G179" s="52"/>
      <c r="P179" s="52"/>
    </row>
    <row r="180" spans="4:16" s="1" customFormat="1">
      <c r="D180" s="52"/>
      <c r="E180" s="52"/>
      <c r="F180" s="61"/>
      <c r="G180" s="52"/>
      <c r="P180" s="52"/>
    </row>
    <row r="181" spans="4:16" s="1" customFormat="1">
      <c r="D181" s="52"/>
      <c r="E181" s="52"/>
      <c r="F181" s="61"/>
      <c r="G181" s="52"/>
      <c r="P181" s="52"/>
    </row>
    <row r="182" spans="4:16" s="1" customFormat="1">
      <c r="D182" s="52"/>
      <c r="E182" s="52"/>
      <c r="F182" s="61"/>
      <c r="G182" s="52"/>
      <c r="P182" s="52"/>
    </row>
    <row r="183" spans="4:16" s="1" customFormat="1">
      <c r="D183" s="52"/>
      <c r="E183" s="52"/>
      <c r="F183" s="61"/>
      <c r="G183" s="52"/>
      <c r="P183" s="52"/>
    </row>
    <row r="184" spans="4:16" s="1" customFormat="1">
      <c r="D184" s="52"/>
      <c r="E184" s="52"/>
      <c r="F184" s="61"/>
      <c r="G184" s="52"/>
      <c r="P184" s="52"/>
    </row>
    <row r="185" spans="4:16" s="1" customFormat="1">
      <c r="D185" s="52"/>
      <c r="E185" s="52"/>
      <c r="F185" s="61"/>
      <c r="G185" s="52"/>
      <c r="P185" s="52"/>
    </row>
    <row r="186" spans="4:16" s="1" customFormat="1">
      <c r="D186" s="52"/>
      <c r="E186" s="52"/>
      <c r="F186" s="61"/>
      <c r="G186" s="52"/>
      <c r="P186" s="52"/>
    </row>
    <row r="187" spans="4:16" s="1" customFormat="1">
      <c r="D187" s="52"/>
      <c r="E187" s="52"/>
      <c r="F187" s="61"/>
      <c r="G187" s="52"/>
      <c r="P187" s="52"/>
    </row>
    <row r="188" spans="4:16" s="1" customFormat="1">
      <c r="D188" s="52"/>
      <c r="E188" s="52"/>
      <c r="F188" s="61"/>
      <c r="G188" s="52"/>
      <c r="P188" s="52"/>
    </row>
    <row r="189" spans="4:16" s="1" customFormat="1">
      <c r="D189" s="52"/>
      <c r="E189" s="52"/>
      <c r="F189" s="61"/>
      <c r="G189" s="52"/>
      <c r="P189" s="52"/>
    </row>
    <row r="190" spans="4:16" s="1" customFormat="1">
      <c r="D190" s="52"/>
      <c r="E190" s="52"/>
      <c r="F190" s="61"/>
      <c r="G190" s="52"/>
      <c r="P190" s="52"/>
    </row>
    <row r="191" spans="4:16" s="1" customFormat="1">
      <c r="D191" s="52"/>
      <c r="E191" s="52"/>
      <c r="F191" s="61"/>
      <c r="G191" s="52"/>
      <c r="P191" s="52"/>
    </row>
    <row r="192" spans="4:16" s="1" customFormat="1">
      <c r="D192" s="52"/>
      <c r="E192" s="52"/>
      <c r="F192" s="61"/>
      <c r="G192" s="52"/>
      <c r="P192" s="52"/>
    </row>
    <row r="193" spans="4:16" s="1" customFormat="1">
      <c r="D193" s="52"/>
      <c r="E193" s="52"/>
      <c r="F193" s="61"/>
      <c r="G193" s="52"/>
      <c r="P193" s="52"/>
    </row>
    <row r="194" spans="4:16" s="1" customFormat="1">
      <c r="D194" s="52"/>
      <c r="E194" s="52"/>
      <c r="F194" s="61"/>
      <c r="G194" s="52"/>
      <c r="P194" s="52"/>
    </row>
    <row r="195" spans="4:16" s="1" customFormat="1">
      <c r="D195" s="52"/>
      <c r="E195" s="52"/>
      <c r="F195" s="61"/>
      <c r="G195" s="52"/>
      <c r="P195" s="52"/>
    </row>
    <row r="196" spans="4:16" s="1" customFormat="1">
      <c r="D196" s="52"/>
      <c r="E196" s="52"/>
      <c r="F196" s="61"/>
      <c r="G196" s="52"/>
      <c r="P196" s="52"/>
    </row>
    <row r="197" spans="4:16" s="1" customFormat="1">
      <c r="D197" s="52"/>
      <c r="E197" s="52"/>
      <c r="F197" s="61"/>
      <c r="G197" s="52"/>
      <c r="P197" s="52"/>
    </row>
    <row r="198" spans="4:16" s="1" customFormat="1">
      <c r="D198" s="52"/>
      <c r="E198" s="52"/>
      <c r="F198" s="61"/>
      <c r="G198" s="52"/>
      <c r="P198" s="52"/>
    </row>
    <row r="199" spans="4:16" s="1" customFormat="1">
      <c r="D199" s="52"/>
      <c r="E199" s="52"/>
      <c r="F199" s="61"/>
      <c r="G199" s="52"/>
      <c r="P199" s="52"/>
    </row>
    <row r="200" spans="4:16" s="1" customFormat="1">
      <c r="D200" s="52"/>
      <c r="E200" s="52"/>
      <c r="F200" s="61"/>
      <c r="G200" s="52"/>
      <c r="P200" s="52"/>
    </row>
    <row r="201" spans="4:16" s="1" customFormat="1">
      <c r="D201" s="52"/>
      <c r="E201" s="52"/>
      <c r="F201" s="61"/>
      <c r="G201" s="52"/>
      <c r="P201" s="52"/>
    </row>
    <row r="202" spans="4:16" s="1" customFormat="1">
      <c r="D202" s="52"/>
      <c r="E202" s="52"/>
      <c r="F202" s="61"/>
      <c r="G202" s="52"/>
      <c r="P202" s="52"/>
    </row>
    <row r="203" spans="4:16" s="1" customFormat="1">
      <c r="D203" s="52"/>
      <c r="E203" s="52"/>
      <c r="F203" s="61"/>
      <c r="G203" s="52"/>
      <c r="P203" s="52"/>
    </row>
    <row r="204" spans="4:16" s="1" customFormat="1">
      <c r="D204" s="52"/>
      <c r="E204" s="52"/>
      <c r="F204" s="61"/>
      <c r="G204" s="52"/>
      <c r="P204" s="52"/>
    </row>
    <row r="205" spans="4:16" s="1" customFormat="1">
      <c r="D205" s="52"/>
      <c r="E205" s="52"/>
      <c r="F205" s="61"/>
      <c r="G205" s="52"/>
      <c r="P205" s="52"/>
    </row>
    <row r="206" spans="4:16" s="1" customFormat="1">
      <c r="D206" s="52"/>
      <c r="E206" s="52"/>
      <c r="F206" s="61"/>
      <c r="G206" s="52"/>
      <c r="P206" s="52"/>
    </row>
    <row r="207" spans="4:16" s="1" customFormat="1">
      <c r="D207" s="52"/>
      <c r="E207" s="52"/>
      <c r="F207" s="61"/>
      <c r="G207" s="52"/>
      <c r="P207" s="52"/>
    </row>
    <row r="208" spans="4:16" s="1" customFormat="1">
      <c r="D208" s="52"/>
      <c r="E208" s="52"/>
      <c r="F208" s="61"/>
      <c r="G208" s="52"/>
      <c r="P208" s="52"/>
    </row>
    <row r="209" spans="4:16" s="1" customFormat="1">
      <c r="D209" s="52"/>
      <c r="E209" s="52"/>
      <c r="F209" s="61"/>
      <c r="G209" s="52"/>
      <c r="P209" s="52"/>
    </row>
    <row r="210" spans="4:16" s="1" customFormat="1">
      <c r="D210" s="52"/>
      <c r="E210" s="52"/>
      <c r="F210" s="61"/>
      <c r="G210" s="52"/>
      <c r="P210" s="52"/>
    </row>
    <row r="211" spans="4:16" s="1" customFormat="1">
      <c r="D211" s="52"/>
      <c r="E211" s="52"/>
      <c r="F211" s="61"/>
      <c r="G211" s="52"/>
      <c r="P211" s="52"/>
    </row>
    <row r="212" spans="4:16" s="1" customFormat="1">
      <c r="D212" s="52"/>
      <c r="E212" s="52"/>
      <c r="F212" s="61"/>
      <c r="G212" s="52"/>
      <c r="P212" s="52"/>
    </row>
    <row r="213" spans="4:16" s="1" customFormat="1">
      <c r="D213" s="52"/>
      <c r="E213" s="52"/>
      <c r="F213" s="61"/>
      <c r="G213" s="52"/>
      <c r="P213" s="52"/>
    </row>
    <row r="214" spans="4:16" s="1" customFormat="1">
      <c r="D214" s="52"/>
      <c r="E214" s="52"/>
      <c r="F214" s="61"/>
      <c r="G214" s="52"/>
      <c r="P214" s="52"/>
    </row>
    <row r="215" spans="4:16" s="1" customFormat="1">
      <c r="D215" s="52"/>
      <c r="E215" s="52"/>
      <c r="F215" s="61"/>
      <c r="G215" s="52"/>
      <c r="P215" s="52"/>
    </row>
    <row r="216" spans="4:16" s="1" customFormat="1">
      <c r="D216" s="52"/>
      <c r="E216" s="52"/>
      <c r="F216" s="61"/>
      <c r="G216" s="52"/>
      <c r="P216" s="52"/>
    </row>
    <row r="217" spans="4:16" s="1" customFormat="1">
      <c r="D217" s="52"/>
      <c r="E217" s="52"/>
      <c r="F217" s="61"/>
      <c r="G217" s="52"/>
      <c r="P217" s="52"/>
    </row>
    <row r="218" spans="4:16" s="1" customFormat="1">
      <c r="D218" s="52"/>
      <c r="E218" s="52"/>
      <c r="F218" s="61"/>
      <c r="G218" s="52"/>
      <c r="P218" s="52"/>
    </row>
    <row r="219" spans="4:16" s="1" customFormat="1">
      <c r="D219" s="52"/>
      <c r="E219" s="52"/>
      <c r="F219" s="61"/>
      <c r="G219" s="52"/>
      <c r="P219" s="52"/>
    </row>
    <row r="220" spans="4:16" s="1" customFormat="1">
      <c r="D220" s="52"/>
      <c r="E220" s="52"/>
      <c r="F220" s="61"/>
      <c r="G220" s="52"/>
      <c r="P220" s="52"/>
    </row>
    <row r="221" spans="4:16" s="1" customFormat="1">
      <c r="D221" s="52"/>
      <c r="E221" s="52"/>
      <c r="F221" s="61"/>
      <c r="G221" s="52"/>
      <c r="P221" s="52"/>
    </row>
    <row r="222" spans="4:16" s="1" customFormat="1">
      <c r="D222" s="52"/>
      <c r="E222" s="52"/>
      <c r="F222" s="61"/>
      <c r="G222" s="52"/>
      <c r="P222" s="52"/>
    </row>
    <row r="223" spans="4:16" s="1" customFormat="1">
      <c r="D223" s="52"/>
      <c r="E223" s="52"/>
      <c r="F223" s="61"/>
      <c r="G223" s="52"/>
      <c r="P223" s="52"/>
    </row>
    <row r="224" spans="4:16" s="1" customFormat="1">
      <c r="D224" s="52"/>
      <c r="E224" s="52"/>
      <c r="F224" s="61"/>
      <c r="G224" s="52"/>
      <c r="P224" s="52"/>
    </row>
    <row r="225" spans="4:16" s="1" customFormat="1">
      <c r="D225" s="52"/>
      <c r="E225" s="52"/>
      <c r="F225" s="61"/>
      <c r="G225" s="52"/>
      <c r="P225" s="52"/>
    </row>
    <row r="226" spans="4:16" s="1" customFormat="1">
      <c r="D226" s="52"/>
      <c r="E226" s="52"/>
      <c r="F226" s="61"/>
      <c r="G226" s="52"/>
      <c r="P226" s="52"/>
    </row>
    <row r="227" spans="4:16" s="1" customFormat="1">
      <c r="D227" s="52"/>
      <c r="E227" s="52"/>
      <c r="F227" s="61"/>
      <c r="G227" s="52"/>
      <c r="P227" s="52"/>
    </row>
    <row r="228" spans="4:16" s="1" customFormat="1">
      <c r="D228" s="52"/>
      <c r="E228" s="52"/>
      <c r="F228" s="61"/>
      <c r="G228" s="52"/>
      <c r="P228" s="52"/>
    </row>
    <row r="229" spans="4:16" s="1" customFormat="1">
      <c r="D229" s="52"/>
      <c r="E229" s="52"/>
      <c r="F229" s="61"/>
      <c r="G229" s="52"/>
      <c r="P229" s="52"/>
    </row>
    <row r="230" spans="4:16" s="1" customFormat="1">
      <c r="D230" s="52"/>
      <c r="E230" s="52"/>
      <c r="F230" s="61"/>
      <c r="G230" s="52"/>
      <c r="P230" s="52"/>
    </row>
    <row r="231" spans="4:16" s="1" customFormat="1">
      <c r="D231" s="52"/>
      <c r="E231" s="52"/>
      <c r="F231" s="61"/>
      <c r="G231" s="52"/>
      <c r="P231" s="52"/>
    </row>
    <row r="232" spans="4:16" s="1" customFormat="1">
      <c r="D232" s="52"/>
      <c r="E232" s="52"/>
      <c r="F232" s="61"/>
      <c r="G232" s="52"/>
      <c r="P232" s="52"/>
    </row>
    <row r="233" spans="4:16" s="1" customFormat="1">
      <c r="D233" s="52"/>
      <c r="E233" s="52"/>
      <c r="F233" s="61"/>
      <c r="G233" s="52"/>
      <c r="P233" s="52"/>
    </row>
    <row r="234" spans="4:16" s="1" customFormat="1">
      <c r="D234" s="52"/>
      <c r="E234" s="52"/>
      <c r="F234" s="61"/>
      <c r="G234" s="52"/>
      <c r="P234" s="52"/>
    </row>
    <row r="235" spans="4:16" s="1" customFormat="1">
      <c r="D235" s="52"/>
      <c r="E235" s="52"/>
      <c r="F235" s="61"/>
      <c r="G235" s="52"/>
      <c r="P235" s="52"/>
    </row>
    <row r="236" spans="4:16" s="1" customFormat="1">
      <c r="D236" s="52"/>
      <c r="E236" s="52"/>
      <c r="F236" s="61"/>
      <c r="G236" s="52"/>
      <c r="P236" s="52"/>
    </row>
    <row r="237" spans="4:16" s="1" customFormat="1">
      <c r="D237" s="52"/>
      <c r="E237" s="52"/>
      <c r="F237" s="61"/>
      <c r="G237" s="52"/>
      <c r="P237" s="52"/>
    </row>
    <row r="238" spans="4:16" s="1" customFormat="1">
      <c r="D238" s="52"/>
      <c r="E238" s="52"/>
      <c r="F238" s="61"/>
      <c r="G238" s="52"/>
      <c r="P238" s="52"/>
    </row>
    <row r="239" spans="4:16" s="1" customFormat="1">
      <c r="D239" s="52"/>
      <c r="E239" s="52"/>
      <c r="F239" s="61"/>
      <c r="G239" s="52"/>
      <c r="P239" s="52"/>
    </row>
    <row r="240" spans="4:16" s="1" customFormat="1">
      <c r="D240" s="52"/>
      <c r="E240" s="52"/>
      <c r="F240" s="61"/>
      <c r="G240" s="52"/>
      <c r="P240" s="52"/>
    </row>
    <row r="241" spans="4:16" s="1" customFormat="1">
      <c r="D241" s="52"/>
      <c r="E241" s="52"/>
      <c r="F241" s="61"/>
      <c r="G241" s="52"/>
      <c r="P241" s="52"/>
    </row>
    <row r="242" spans="4:16" s="1" customFormat="1">
      <c r="D242" s="52"/>
      <c r="E242" s="52"/>
      <c r="F242" s="61"/>
      <c r="G242" s="52"/>
      <c r="P242" s="52"/>
    </row>
    <row r="243" spans="4:16" s="1" customFormat="1">
      <c r="D243" s="52"/>
      <c r="E243" s="52"/>
      <c r="F243" s="61"/>
      <c r="G243" s="52"/>
      <c r="P243" s="52"/>
    </row>
    <row r="244" spans="4:16" s="1" customFormat="1">
      <c r="D244" s="52"/>
      <c r="E244" s="52"/>
      <c r="F244" s="61"/>
      <c r="G244" s="52"/>
      <c r="P244" s="52"/>
    </row>
    <row r="245" spans="4:16" s="1" customFormat="1">
      <c r="D245" s="52"/>
      <c r="E245" s="52"/>
      <c r="F245" s="61"/>
      <c r="G245" s="52"/>
      <c r="P245" s="52"/>
    </row>
    <row r="246" spans="4:16" s="1" customFormat="1">
      <c r="D246" s="52"/>
      <c r="E246" s="52"/>
      <c r="F246" s="61"/>
      <c r="G246" s="52"/>
      <c r="P246" s="52"/>
    </row>
    <row r="247" spans="4:16" s="1" customFormat="1">
      <c r="D247" s="52"/>
      <c r="E247" s="52"/>
      <c r="F247" s="61"/>
      <c r="G247" s="52"/>
      <c r="P247" s="52"/>
    </row>
    <row r="248" spans="4:16" s="1" customFormat="1">
      <c r="D248" s="52"/>
      <c r="E248" s="52"/>
      <c r="F248" s="61"/>
      <c r="G248" s="52"/>
      <c r="P248" s="52"/>
    </row>
    <row r="249" spans="4:16" s="1" customFormat="1">
      <c r="D249" s="52"/>
      <c r="E249" s="52"/>
      <c r="F249" s="61"/>
      <c r="G249" s="52"/>
      <c r="P249" s="52"/>
    </row>
    <row r="250" spans="4:16" s="1" customFormat="1">
      <c r="D250" s="52"/>
      <c r="E250" s="52"/>
      <c r="F250" s="61"/>
      <c r="G250" s="52"/>
      <c r="P250" s="52"/>
    </row>
    <row r="251" spans="4:16" s="1" customFormat="1">
      <c r="D251" s="52"/>
      <c r="E251" s="52"/>
      <c r="F251" s="61"/>
      <c r="G251" s="52"/>
      <c r="P251" s="52"/>
    </row>
    <row r="252" spans="4:16" s="1" customFormat="1">
      <c r="D252" s="52"/>
      <c r="E252" s="52"/>
      <c r="F252" s="61"/>
      <c r="G252" s="52"/>
      <c r="P252" s="52"/>
    </row>
    <row r="253" spans="4:16" s="1" customFormat="1">
      <c r="D253" s="52"/>
      <c r="E253" s="52"/>
      <c r="F253" s="61"/>
      <c r="G253" s="52"/>
      <c r="P253" s="52"/>
    </row>
    <row r="254" spans="4:16" s="1" customFormat="1">
      <c r="D254" s="52"/>
      <c r="E254" s="52"/>
      <c r="F254" s="61"/>
      <c r="G254" s="52"/>
      <c r="P254" s="52"/>
    </row>
    <row r="255" spans="4:16" s="1" customFormat="1">
      <c r="D255" s="52"/>
      <c r="E255" s="52"/>
      <c r="F255" s="61"/>
      <c r="G255" s="52"/>
      <c r="P255" s="52"/>
    </row>
    <row r="256" spans="4:16" s="1" customFormat="1">
      <c r="D256" s="52"/>
      <c r="E256" s="52"/>
      <c r="F256" s="61"/>
      <c r="G256" s="52"/>
      <c r="P256" s="52"/>
    </row>
    <row r="257" spans="4:16" s="1" customFormat="1">
      <c r="D257" s="52"/>
      <c r="E257" s="52"/>
      <c r="F257" s="61"/>
      <c r="G257" s="52"/>
      <c r="P257" s="52"/>
    </row>
    <row r="258" spans="4:16" s="1" customFormat="1">
      <c r="D258" s="52"/>
      <c r="E258" s="52"/>
      <c r="F258" s="61"/>
      <c r="G258" s="52"/>
      <c r="P258" s="52"/>
    </row>
    <row r="259" spans="4:16" s="1" customFormat="1">
      <c r="D259" s="52"/>
      <c r="E259" s="52"/>
      <c r="F259" s="61"/>
      <c r="G259" s="52"/>
      <c r="P259" s="52"/>
    </row>
    <row r="260" spans="4:16" s="1" customFormat="1">
      <c r="D260" s="52"/>
      <c r="E260" s="52"/>
      <c r="F260" s="61"/>
      <c r="G260" s="52"/>
      <c r="P260" s="52"/>
    </row>
    <row r="261" spans="4:16" s="1" customFormat="1">
      <c r="D261" s="52"/>
      <c r="E261" s="52"/>
      <c r="F261" s="61"/>
      <c r="G261" s="52"/>
      <c r="P261" s="52"/>
    </row>
    <row r="262" spans="4:16" s="1" customFormat="1">
      <c r="D262" s="52"/>
      <c r="E262" s="52"/>
      <c r="F262" s="61"/>
      <c r="G262" s="52"/>
      <c r="P262" s="52"/>
    </row>
    <row r="263" spans="4:16" s="1" customFormat="1">
      <c r="D263" s="52"/>
      <c r="E263" s="52"/>
      <c r="F263" s="61"/>
      <c r="G263" s="52"/>
      <c r="P263" s="52"/>
    </row>
    <row r="264" spans="4:16" s="1" customFormat="1">
      <c r="D264" s="52"/>
      <c r="E264" s="52"/>
      <c r="F264" s="61"/>
      <c r="G264" s="52"/>
      <c r="P264" s="52"/>
    </row>
    <row r="265" spans="4:16" s="1" customFormat="1">
      <c r="D265" s="52"/>
      <c r="E265" s="52"/>
      <c r="F265" s="61"/>
      <c r="G265" s="52"/>
      <c r="P265" s="52"/>
    </row>
    <row r="266" spans="4:16" s="1" customFormat="1">
      <c r="D266" s="52"/>
      <c r="E266" s="52"/>
      <c r="F266" s="61"/>
      <c r="G266" s="52"/>
      <c r="P266" s="52"/>
    </row>
    <row r="267" spans="4:16" s="1" customFormat="1">
      <c r="D267" s="52"/>
      <c r="E267" s="52"/>
      <c r="F267" s="61"/>
      <c r="G267" s="52"/>
      <c r="P267" s="52"/>
    </row>
    <row r="268" spans="4:16" s="1" customFormat="1">
      <c r="D268" s="52"/>
      <c r="E268" s="52"/>
      <c r="F268" s="61"/>
      <c r="G268" s="52"/>
      <c r="P268" s="52"/>
    </row>
    <row r="269" spans="4:16" s="1" customFormat="1">
      <c r="D269" s="52"/>
      <c r="E269" s="52"/>
      <c r="F269" s="61"/>
      <c r="G269" s="52"/>
      <c r="P269" s="52"/>
    </row>
    <row r="270" spans="4:16" s="1" customFormat="1">
      <c r="D270" s="52"/>
      <c r="E270" s="52"/>
      <c r="F270" s="61"/>
      <c r="G270" s="52"/>
      <c r="P270" s="52"/>
    </row>
    <row r="271" spans="4:16" s="1" customFormat="1">
      <c r="D271" s="52"/>
      <c r="E271" s="52"/>
      <c r="F271" s="61"/>
      <c r="G271" s="52"/>
      <c r="P271" s="52"/>
    </row>
    <row r="272" spans="4:16" s="1" customFormat="1">
      <c r="D272" s="52"/>
      <c r="E272" s="52"/>
      <c r="F272" s="61"/>
      <c r="G272" s="52"/>
      <c r="P272" s="52"/>
    </row>
    <row r="273" spans="4:16" s="1" customFormat="1">
      <c r="D273" s="52"/>
      <c r="E273" s="52"/>
      <c r="F273" s="61"/>
      <c r="G273" s="52"/>
      <c r="P273" s="52"/>
    </row>
    <row r="274" spans="4:16" s="1" customFormat="1">
      <c r="D274" s="52"/>
      <c r="E274" s="52"/>
      <c r="F274" s="61"/>
      <c r="G274" s="52"/>
      <c r="P274" s="52"/>
    </row>
    <row r="275" spans="4:16" s="1" customFormat="1">
      <c r="D275" s="52"/>
      <c r="E275" s="52"/>
      <c r="F275" s="61"/>
      <c r="G275" s="52"/>
      <c r="P275" s="52"/>
    </row>
    <row r="276" spans="4:16" s="1" customFormat="1">
      <c r="D276" s="52"/>
      <c r="E276" s="52"/>
      <c r="F276" s="61"/>
      <c r="G276" s="52"/>
      <c r="P276" s="52"/>
    </row>
    <row r="277" spans="4:16" s="1" customFormat="1">
      <c r="D277" s="52"/>
      <c r="E277" s="52"/>
      <c r="F277" s="61"/>
      <c r="G277" s="52"/>
      <c r="P277" s="52"/>
    </row>
    <row r="278" spans="4:16" s="1" customFormat="1">
      <c r="D278" s="52"/>
      <c r="E278" s="52"/>
      <c r="F278" s="61"/>
      <c r="G278" s="52"/>
      <c r="P278" s="52"/>
    </row>
    <row r="279" spans="4:16" s="1" customFormat="1">
      <c r="D279" s="52"/>
      <c r="E279" s="52"/>
      <c r="F279" s="61"/>
      <c r="G279" s="52"/>
      <c r="P279" s="52"/>
    </row>
    <row r="280" spans="4:16" s="1" customFormat="1">
      <c r="D280" s="52"/>
      <c r="E280" s="52"/>
      <c r="F280" s="61"/>
      <c r="G280" s="52"/>
      <c r="P280" s="52"/>
    </row>
    <row r="281" spans="4:16" s="1" customFormat="1">
      <c r="D281" s="52"/>
      <c r="E281" s="52"/>
      <c r="F281" s="61"/>
      <c r="G281" s="52"/>
      <c r="P281" s="52"/>
    </row>
    <row r="282" spans="4:16" s="1" customFormat="1">
      <c r="D282" s="52"/>
      <c r="E282" s="52"/>
      <c r="F282" s="61"/>
      <c r="G282" s="52"/>
      <c r="P282" s="52"/>
    </row>
    <row r="283" spans="4:16" s="1" customFormat="1">
      <c r="D283" s="52"/>
      <c r="E283" s="52"/>
      <c r="F283" s="61"/>
      <c r="G283" s="52"/>
      <c r="P283" s="52"/>
    </row>
    <row r="284" spans="4:16" s="1" customFormat="1">
      <c r="D284" s="52"/>
      <c r="E284" s="52"/>
      <c r="F284" s="61"/>
      <c r="G284" s="52"/>
      <c r="P284" s="52"/>
    </row>
    <row r="285" spans="4:16" s="1" customFormat="1">
      <c r="D285" s="52"/>
      <c r="E285" s="52"/>
      <c r="F285" s="61"/>
      <c r="G285" s="52"/>
      <c r="P285" s="52"/>
    </row>
    <row r="286" spans="4:16" s="1" customFormat="1">
      <c r="D286" s="52"/>
      <c r="E286" s="52"/>
      <c r="F286" s="61"/>
      <c r="G286" s="52"/>
      <c r="P286" s="52"/>
    </row>
    <row r="287" spans="4:16" s="1" customFormat="1">
      <c r="D287" s="52"/>
      <c r="E287" s="52"/>
      <c r="F287" s="61"/>
      <c r="G287" s="52"/>
      <c r="P287" s="52"/>
    </row>
    <row r="288" spans="4:16" s="1" customFormat="1">
      <c r="D288" s="52"/>
      <c r="E288" s="52"/>
      <c r="F288" s="61"/>
      <c r="G288" s="52"/>
      <c r="P288" s="52"/>
    </row>
    <row r="289" spans="4:16" s="1" customFormat="1">
      <c r="D289" s="52"/>
      <c r="E289" s="52"/>
      <c r="F289" s="61"/>
      <c r="G289" s="52"/>
      <c r="P289" s="52"/>
    </row>
    <row r="290" spans="4:16" s="1" customFormat="1">
      <c r="D290" s="52"/>
      <c r="E290" s="52"/>
      <c r="F290" s="61"/>
      <c r="G290" s="52"/>
      <c r="P290" s="52"/>
    </row>
    <row r="291" spans="4:16" s="1" customFormat="1">
      <c r="D291" s="52"/>
      <c r="E291" s="52"/>
      <c r="F291" s="61"/>
      <c r="G291" s="52"/>
      <c r="P291" s="52"/>
    </row>
    <row r="292" spans="4:16" s="1" customFormat="1">
      <c r="D292" s="52"/>
      <c r="E292" s="52"/>
      <c r="F292" s="61"/>
      <c r="G292" s="52"/>
      <c r="P292" s="52"/>
    </row>
    <row r="293" spans="4:16" s="1" customFormat="1">
      <c r="D293" s="52"/>
      <c r="E293" s="52"/>
      <c r="F293" s="61"/>
      <c r="G293" s="52"/>
      <c r="P293" s="52"/>
    </row>
    <row r="294" spans="4:16" s="1" customFormat="1">
      <c r="D294" s="52"/>
      <c r="E294" s="52"/>
      <c r="F294" s="61"/>
      <c r="G294" s="52"/>
      <c r="P294" s="52"/>
    </row>
    <row r="295" spans="4:16" s="1" customFormat="1">
      <c r="D295" s="52"/>
      <c r="E295" s="52"/>
      <c r="F295" s="61"/>
      <c r="G295" s="52"/>
      <c r="P295" s="52"/>
    </row>
    <row r="296" spans="4:16" s="1" customFormat="1">
      <c r="D296" s="52"/>
      <c r="E296" s="52"/>
      <c r="F296" s="61"/>
      <c r="G296" s="52"/>
      <c r="P296" s="52"/>
    </row>
    <row r="297" spans="4:16" s="1" customFormat="1">
      <c r="D297" s="52"/>
      <c r="E297" s="52"/>
      <c r="F297" s="61"/>
      <c r="G297" s="52"/>
      <c r="P297" s="52"/>
    </row>
    <row r="298" spans="4:16" s="1" customFormat="1">
      <c r="D298" s="52"/>
      <c r="E298" s="52"/>
      <c r="F298" s="61"/>
      <c r="G298" s="52"/>
      <c r="P298" s="52"/>
    </row>
    <row r="299" spans="4:16" s="1" customFormat="1">
      <c r="D299" s="52"/>
      <c r="E299" s="52"/>
      <c r="F299" s="61"/>
      <c r="G299" s="52"/>
      <c r="P299" s="52"/>
    </row>
    <row r="300" spans="4:16" s="1" customFormat="1">
      <c r="D300" s="52"/>
      <c r="E300" s="52"/>
      <c r="F300" s="61"/>
      <c r="G300" s="52"/>
      <c r="P300" s="52"/>
    </row>
    <row r="301" spans="4:16" s="1" customFormat="1">
      <c r="D301" s="52"/>
      <c r="E301" s="52"/>
      <c r="F301" s="61"/>
      <c r="G301" s="52"/>
      <c r="P301" s="52"/>
    </row>
    <row r="302" spans="4:16" s="1" customFormat="1">
      <c r="D302" s="52"/>
      <c r="E302" s="52"/>
      <c r="F302" s="61"/>
      <c r="G302" s="52"/>
      <c r="P302" s="52"/>
    </row>
    <row r="303" spans="4:16" s="1" customFormat="1">
      <c r="D303" s="52"/>
      <c r="E303" s="52"/>
      <c r="F303" s="61"/>
      <c r="G303" s="52"/>
      <c r="P303" s="52"/>
    </row>
    <row r="304" spans="4:16" s="1" customFormat="1">
      <c r="D304" s="52"/>
      <c r="E304" s="52"/>
      <c r="F304" s="61"/>
      <c r="G304" s="52"/>
      <c r="P304" s="52"/>
    </row>
    <row r="305" spans="4:16" s="1" customFormat="1">
      <c r="D305" s="52"/>
      <c r="E305" s="52"/>
      <c r="F305" s="61"/>
      <c r="G305" s="52"/>
      <c r="P305" s="52"/>
    </row>
    <row r="306" spans="4:16" s="1" customFormat="1">
      <c r="D306" s="52"/>
      <c r="E306" s="52"/>
      <c r="F306" s="61"/>
      <c r="G306" s="52"/>
      <c r="P306" s="52"/>
    </row>
    <row r="307" spans="4:16" s="1" customFormat="1">
      <c r="D307" s="52"/>
      <c r="E307" s="52"/>
      <c r="F307" s="61"/>
      <c r="G307" s="52"/>
      <c r="P307" s="52"/>
    </row>
    <row r="308" spans="4:16" s="1" customFormat="1">
      <c r="D308" s="52"/>
      <c r="E308" s="52"/>
      <c r="F308" s="61"/>
      <c r="G308" s="52"/>
      <c r="P308" s="52"/>
    </row>
    <row r="309" spans="4:16" s="1" customFormat="1">
      <c r="D309" s="52"/>
      <c r="E309" s="52"/>
      <c r="F309" s="61"/>
      <c r="G309" s="52"/>
      <c r="P309" s="52"/>
    </row>
    <row r="310" spans="4:16" s="1" customFormat="1">
      <c r="D310" s="52"/>
      <c r="E310" s="52"/>
      <c r="F310" s="61"/>
      <c r="G310" s="52"/>
      <c r="P310" s="52"/>
    </row>
    <row r="311" spans="4:16" s="1" customFormat="1">
      <c r="D311" s="52"/>
      <c r="E311" s="52"/>
      <c r="F311" s="61"/>
      <c r="G311" s="52"/>
      <c r="P311" s="52"/>
    </row>
    <row r="312" spans="4:16" s="1" customFormat="1">
      <c r="D312" s="52"/>
      <c r="E312" s="52"/>
      <c r="F312" s="61"/>
      <c r="G312" s="52"/>
      <c r="P312" s="52"/>
    </row>
    <row r="313" spans="4:16" s="1" customFormat="1">
      <c r="D313" s="52"/>
      <c r="E313" s="52"/>
      <c r="F313" s="61"/>
      <c r="G313" s="52"/>
      <c r="P313" s="52"/>
    </row>
    <row r="314" spans="4:16" s="1" customFormat="1">
      <c r="D314" s="52"/>
      <c r="E314" s="52"/>
      <c r="F314" s="61"/>
      <c r="G314" s="52"/>
      <c r="P314" s="52"/>
    </row>
    <row r="315" spans="4:16" s="1" customFormat="1">
      <c r="D315" s="52"/>
      <c r="E315" s="52"/>
      <c r="F315" s="61"/>
      <c r="G315" s="52"/>
      <c r="P315" s="52"/>
    </row>
    <row r="316" spans="4:16" s="1" customFormat="1">
      <c r="D316" s="52"/>
      <c r="E316" s="52"/>
      <c r="F316" s="61"/>
      <c r="G316" s="52"/>
      <c r="P316" s="52"/>
    </row>
    <row r="317" spans="4:16" s="1" customFormat="1">
      <c r="D317" s="52"/>
      <c r="E317" s="52"/>
      <c r="F317" s="61"/>
      <c r="G317" s="52"/>
      <c r="P317" s="52"/>
    </row>
    <row r="318" spans="4:16" s="1" customFormat="1">
      <c r="D318" s="52"/>
      <c r="E318" s="52"/>
      <c r="F318" s="61"/>
      <c r="G318" s="52"/>
      <c r="P318" s="52"/>
    </row>
    <row r="319" spans="4:16" s="1" customFormat="1">
      <c r="D319" s="52"/>
      <c r="E319" s="52"/>
      <c r="F319" s="61"/>
      <c r="G319" s="52"/>
      <c r="P319" s="52"/>
    </row>
    <row r="320" spans="4:16" s="1" customFormat="1">
      <c r="D320" s="52"/>
      <c r="E320" s="52"/>
      <c r="F320" s="61"/>
      <c r="G320" s="52"/>
      <c r="P320" s="52"/>
    </row>
    <row r="321" spans="4:16" s="1" customFormat="1">
      <c r="D321" s="52"/>
      <c r="E321" s="52"/>
      <c r="F321" s="61"/>
      <c r="G321" s="52"/>
      <c r="P321" s="52"/>
    </row>
    <row r="322" spans="4:16" s="1" customFormat="1">
      <c r="D322" s="52"/>
      <c r="E322" s="52"/>
      <c r="F322" s="61"/>
      <c r="G322" s="52"/>
      <c r="P322" s="52"/>
    </row>
    <row r="323" spans="4:16" s="1" customFormat="1">
      <c r="D323" s="52"/>
      <c r="E323" s="52"/>
      <c r="F323" s="61"/>
      <c r="G323" s="52"/>
      <c r="P323" s="52"/>
    </row>
    <row r="324" spans="4:16" s="1" customFormat="1">
      <c r="D324" s="52"/>
      <c r="E324" s="52"/>
      <c r="F324" s="61"/>
      <c r="G324" s="52"/>
      <c r="P324" s="52"/>
    </row>
    <row r="325" spans="4:16" s="1" customFormat="1">
      <c r="D325" s="52"/>
      <c r="E325" s="52"/>
      <c r="F325" s="61"/>
      <c r="G325" s="52"/>
      <c r="P325" s="52"/>
    </row>
    <row r="326" spans="4:16" s="1" customFormat="1">
      <c r="D326" s="52"/>
      <c r="E326" s="52"/>
      <c r="F326" s="61"/>
      <c r="G326" s="52"/>
      <c r="P326" s="52"/>
    </row>
    <row r="327" spans="4:16" s="1" customFormat="1">
      <c r="D327" s="52"/>
      <c r="E327" s="52"/>
      <c r="F327" s="61"/>
      <c r="G327" s="52"/>
      <c r="P327" s="52"/>
    </row>
    <row r="328" spans="4:16" s="1" customFormat="1">
      <c r="D328" s="52"/>
      <c r="E328" s="52"/>
      <c r="F328" s="61"/>
      <c r="G328" s="52"/>
      <c r="P328" s="52"/>
    </row>
    <row r="329" spans="4:16" s="1" customFormat="1">
      <c r="D329" s="52"/>
      <c r="E329" s="52"/>
      <c r="F329" s="61"/>
      <c r="G329" s="52"/>
      <c r="P329" s="52"/>
    </row>
    <row r="330" spans="4:16" s="1" customFormat="1">
      <c r="D330" s="52"/>
      <c r="E330" s="52"/>
      <c r="F330" s="61"/>
      <c r="G330" s="52"/>
      <c r="P330" s="52"/>
    </row>
    <row r="331" spans="4:16" s="1" customFormat="1">
      <c r="D331" s="52"/>
      <c r="E331" s="52"/>
      <c r="F331" s="61"/>
      <c r="G331" s="52"/>
      <c r="P331" s="52"/>
    </row>
    <row r="332" spans="4:16" s="1" customFormat="1">
      <c r="D332" s="52"/>
      <c r="E332" s="52"/>
      <c r="F332" s="61"/>
      <c r="G332" s="52"/>
      <c r="P332" s="52"/>
    </row>
    <row r="333" spans="4:16" s="1" customFormat="1">
      <c r="D333" s="52"/>
      <c r="E333" s="52"/>
      <c r="F333" s="61"/>
      <c r="G333" s="52"/>
      <c r="P333" s="52"/>
    </row>
    <row r="334" spans="4:16" s="1" customFormat="1">
      <c r="D334" s="52"/>
      <c r="E334" s="52"/>
      <c r="F334" s="61"/>
      <c r="G334" s="52"/>
      <c r="P334" s="52"/>
    </row>
    <row r="335" spans="4:16" s="1" customFormat="1">
      <c r="D335" s="52"/>
      <c r="E335" s="52"/>
      <c r="F335" s="61"/>
      <c r="G335" s="52"/>
      <c r="P335" s="52"/>
    </row>
    <row r="336" spans="4:16" s="1" customFormat="1">
      <c r="D336" s="52"/>
      <c r="E336" s="52"/>
      <c r="F336" s="61"/>
      <c r="G336" s="52"/>
      <c r="P336" s="52"/>
    </row>
    <row r="337" spans="4:16" s="1" customFormat="1">
      <c r="D337" s="52"/>
      <c r="E337" s="52"/>
      <c r="F337" s="61"/>
      <c r="G337" s="52"/>
      <c r="P337" s="52"/>
    </row>
    <row r="338" spans="4:16" s="1" customFormat="1">
      <c r="D338" s="52"/>
      <c r="E338" s="52"/>
      <c r="F338" s="61"/>
      <c r="G338" s="52"/>
      <c r="P338" s="52"/>
    </row>
    <row r="339" spans="4:16" s="1" customFormat="1">
      <c r="D339" s="52"/>
      <c r="E339" s="52"/>
      <c r="F339" s="61"/>
      <c r="G339" s="52"/>
      <c r="P339" s="52"/>
    </row>
    <row r="340" spans="4:16" s="1" customFormat="1">
      <c r="D340" s="52"/>
      <c r="E340" s="52"/>
      <c r="F340" s="61"/>
      <c r="G340" s="52"/>
      <c r="P340" s="52"/>
    </row>
    <row r="341" spans="4:16" s="1" customFormat="1">
      <c r="D341" s="52"/>
      <c r="E341" s="52"/>
      <c r="F341" s="61"/>
      <c r="G341" s="52"/>
      <c r="P341" s="52"/>
    </row>
    <row r="342" spans="4:16" s="1" customFormat="1">
      <c r="D342" s="52"/>
      <c r="E342" s="52"/>
      <c r="F342" s="61"/>
      <c r="G342" s="52"/>
      <c r="P342" s="52"/>
    </row>
    <row r="343" spans="4:16" s="1" customFormat="1">
      <c r="D343" s="52"/>
      <c r="E343" s="52"/>
      <c r="F343" s="61"/>
      <c r="G343" s="52"/>
      <c r="P343" s="52"/>
    </row>
    <row r="344" spans="4:16" s="1" customFormat="1">
      <c r="D344" s="52"/>
      <c r="E344" s="52"/>
      <c r="F344" s="61"/>
      <c r="G344" s="52"/>
      <c r="P344" s="52"/>
    </row>
    <row r="345" spans="4:16" s="1" customFormat="1">
      <c r="D345" s="52"/>
      <c r="E345" s="52"/>
      <c r="F345" s="61"/>
      <c r="G345" s="52"/>
      <c r="P345" s="52"/>
    </row>
    <row r="346" spans="4:16" s="1" customFormat="1">
      <c r="D346" s="52"/>
      <c r="E346" s="52"/>
      <c r="F346" s="61"/>
      <c r="G346" s="52"/>
      <c r="P346" s="52"/>
    </row>
    <row r="347" spans="4:16" s="1" customFormat="1">
      <c r="D347" s="52"/>
      <c r="E347" s="52"/>
      <c r="F347" s="61"/>
      <c r="G347" s="52"/>
      <c r="P347" s="52"/>
    </row>
    <row r="348" spans="4:16" s="1" customFormat="1">
      <c r="D348" s="52"/>
      <c r="E348" s="52"/>
      <c r="F348" s="61"/>
      <c r="G348" s="52"/>
      <c r="P348" s="52"/>
    </row>
    <row r="349" spans="4:16" s="1" customFormat="1">
      <c r="D349" s="52"/>
      <c r="E349" s="52"/>
      <c r="F349" s="61"/>
      <c r="G349" s="52"/>
      <c r="P349" s="52"/>
    </row>
    <row r="350" spans="4:16" s="1" customFormat="1">
      <c r="D350" s="52"/>
      <c r="E350" s="52"/>
      <c r="F350" s="61"/>
      <c r="G350" s="52"/>
      <c r="P350" s="52"/>
    </row>
    <row r="351" spans="4:16" s="1" customFormat="1">
      <c r="D351" s="52"/>
      <c r="E351" s="52"/>
      <c r="F351" s="61"/>
      <c r="G351" s="52"/>
      <c r="P351" s="52"/>
    </row>
    <row r="352" spans="4:16" s="1" customFormat="1">
      <c r="D352" s="52"/>
      <c r="E352" s="52"/>
      <c r="F352" s="61"/>
      <c r="G352" s="52"/>
      <c r="P352" s="52"/>
    </row>
    <row r="353" spans="1:16" s="1" customFormat="1">
      <c r="D353" s="52"/>
      <c r="E353" s="52"/>
      <c r="F353" s="61"/>
      <c r="G353" s="52"/>
      <c r="P353" s="52"/>
    </row>
    <row r="354" spans="1:16" s="1" customFormat="1">
      <c r="D354" s="52"/>
      <c r="E354" s="52"/>
      <c r="F354" s="61"/>
      <c r="G354" s="52"/>
      <c r="P354" s="52"/>
    </row>
    <row r="355" spans="1:16" s="1" customFormat="1">
      <c r="D355" s="52"/>
      <c r="E355" s="52"/>
      <c r="F355" s="61"/>
      <c r="G355" s="52"/>
      <c r="P355" s="52"/>
    </row>
    <row r="356" spans="1:16" s="1" customFormat="1">
      <c r="D356" s="52"/>
      <c r="E356" s="52"/>
      <c r="F356" s="61"/>
      <c r="G356" s="52"/>
      <c r="P356" s="52"/>
    </row>
    <row r="357" spans="1:16" s="1" customFormat="1">
      <c r="D357" s="52"/>
      <c r="E357" s="52"/>
      <c r="F357" s="61"/>
      <c r="G357" s="52"/>
      <c r="P357" s="52"/>
    </row>
    <row r="358" spans="1:16" s="1" customFormat="1">
      <c r="D358" s="52"/>
      <c r="E358" s="52"/>
      <c r="F358" s="61"/>
      <c r="G358" s="52"/>
      <c r="P358" s="52"/>
    </row>
    <row r="359" spans="1:16" s="1" customFormat="1">
      <c r="D359" s="52"/>
      <c r="E359" s="52"/>
      <c r="F359" s="61"/>
      <c r="G359" s="52"/>
      <c r="P359" s="52"/>
    </row>
    <row r="360" spans="1:16" s="1" customFormat="1">
      <c r="D360" s="52"/>
      <c r="E360" s="52"/>
      <c r="F360" s="61"/>
      <c r="G360" s="52"/>
      <c r="P360" s="52"/>
    </row>
    <row r="361" spans="1:16" s="1" customFormat="1">
      <c r="D361" s="52"/>
      <c r="E361" s="52"/>
      <c r="F361" s="61"/>
      <c r="G361" s="52"/>
      <c r="P361" s="52"/>
    </row>
    <row r="362" spans="1:16" s="1" customFormat="1">
      <c r="D362" s="52"/>
      <c r="E362" s="52"/>
      <c r="F362" s="61"/>
      <c r="G362" s="52"/>
      <c r="P362" s="52"/>
    </row>
    <row r="363" spans="1:16" s="1" customFormat="1">
      <c r="D363" s="52"/>
      <c r="E363" s="52"/>
      <c r="F363" s="61"/>
      <c r="G363" s="52"/>
      <c r="P363" s="52"/>
    </row>
    <row r="364" spans="1:16" s="1" customFormat="1">
      <c r="D364" s="52"/>
      <c r="E364" s="52"/>
      <c r="F364" s="61"/>
      <c r="G364" s="52"/>
      <c r="P364" s="52"/>
    </row>
    <row r="365" spans="1:16" s="1" customFormat="1">
      <c r="D365" s="52"/>
      <c r="E365" s="52"/>
      <c r="F365" s="61"/>
      <c r="G365" s="52"/>
      <c r="P365" s="52"/>
    </row>
    <row r="366" spans="1:16" s="1" customFormat="1">
      <c r="D366" s="52"/>
      <c r="E366" s="52"/>
      <c r="F366" s="61"/>
      <c r="G366" s="52"/>
      <c r="P366" s="52"/>
    </row>
    <row r="367" spans="1:16" s="1" customFormat="1">
      <c r="D367" s="52"/>
      <c r="E367" s="52"/>
      <c r="F367" s="61"/>
      <c r="G367" s="52"/>
      <c r="P367" s="52"/>
    </row>
    <row r="368" spans="1:16">
      <c r="A368" s="1"/>
      <c r="B368" s="1"/>
      <c r="C368" s="1"/>
      <c r="D368" s="52"/>
      <c r="E368" s="52"/>
      <c r="F368" s="61"/>
      <c r="G368" s="52"/>
      <c r="H368" s="1"/>
      <c r="I368" s="1"/>
      <c r="J368" s="1"/>
      <c r="K368" s="1"/>
      <c r="L368" s="1"/>
      <c r="M368" s="1"/>
      <c r="N368" s="1"/>
      <c r="O368" s="1"/>
      <c r="P368" s="52"/>
    </row>
    <row r="369" spans="1:16">
      <c r="A369" s="1"/>
      <c r="B369" s="1"/>
      <c r="C369" s="1"/>
      <c r="D369" s="52"/>
      <c r="E369" s="52"/>
      <c r="F369" s="61"/>
      <c r="G369" s="52"/>
      <c r="H369" s="1"/>
      <c r="I369" s="1"/>
      <c r="J369" s="1"/>
      <c r="K369" s="1"/>
      <c r="L369" s="1"/>
      <c r="M369" s="1"/>
      <c r="N369" s="1"/>
      <c r="O369" s="1"/>
      <c r="P369" s="52"/>
    </row>
    <row r="370" spans="1:16">
      <c r="A370" s="1"/>
      <c r="B370" s="1"/>
      <c r="C370" s="1"/>
      <c r="D370" s="52"/>
      <c r="E370" s="52"/>
      <c r="F370" s="61"/>
      <c r="G370" s="52"/>
      <c r="H370" s="1"/>
      <c r="I370" s="1"/>
      <c r="J370" s="1"/>
      <c r="K370" s="1"/>
      <c r="L370" s="1"/>
      <c r="M370" s="1"/>
      <c r="N370" s="1"/>
      <c r="O370" s="1"/>
      <c r="P370" s="52"/>
    </row>
    <row r="371" spans="1:16">
      <c r="A371" s="1"/>
      <c r="B371" s="1"/>
      <c r="C371" s="1"/>
      <c r="D371" s="52"/>
      <c r="E371" s="52"/>
      <c r="F371" s="61"/>
      <c r="G371" s="52"/>
      <c r="H371" s="1"/>
      <c r="I371" s="1"/>
      <c r="J371" s="1"/>
      <c r="K371" s="1"/>
      <c r="L371" s="1"/>
      <c r="M371" s="1"/>
      <c r="N371" s="1"/>
      <c r="O371" s="1"/>
      <c r="P371" s="52"/>
    </row>
    <row r="372" spans="1:16">
      <c r="A372" s="1"/>
      <c r="B372" s="1"/>
      <c r="C372" s="1"/>
      <c r="D372" s="52"/>
      <c r="E372" s="52"/>
      <c r="F372" s="61"/>
      <c r="G372" s="52"/>
      <c r="H372" s="1"/>
      <c r="I372" s="1"/>
      <c r="J372" s="1"/>
      <c r="K372" s="1"/>
      <c r="L372" s="1"/>
      <c r="M372" s="1"/>
      <c r="N372" s="1"/>
      <c r="O372" s="1"/>
      <c r="P372" s="52"/>
    </row>
    <row r="373" spans="1:16">
      <c r="A373" s="1"/>
      <c r="B373" s="1"/>
      <c r="C373" s="1"/>
      <c r="D373" s="52"/>
      <c r="E373" s="52"/>
      <c r="F373" s="61"/>
      <c r="G373" s="52"/>
      <c r="H373" s="1"/>
      <c r="I373" s="1"/>
      <c r="J373" s="1"/>
      <c r="K373" s="1"/>
      <c r="L373" s="1"/>
      <c r="M373" s="1"/>
      <c r="N373" s="1"/>
      <c r="O373" s="1"/>
      <c r="P373" s="52"/>
    </row>
    <row r="374" spans="1:16">
      <c r="A374" s="1"/>
      <c r="B374" s="1"/>
      <c r="C374" s="1"/>
      <c r="D374" s="52"/>
      <c r="E374" s="52"/>
      <c r="F374" s="61"/>
      <c r="G374" s="52"/>
      <c r="H374" s="1"/>
      <c r="I374" s="1"/>
      <c r="J374" s="1"/>
      <c r="K374" s="1"/>
      <c r="L374" s="1"/>
      <c r="M374" s="1"/>
      <c r="N374" s="1"/>
      <c r="O374" s="1"/>
      <c r="P374" s="52"/>
    </row>
    <row r="375" spans="1:16">
      <c r="A375" s="1"/>
      <c r="B375" s="1"/>
      <c r="C375" s="1"/>
      <c r="D375" s="52"/>
      <c r="E375" s="52"/>
      <c r="F375" s="61"/>
      <c r="G375" s="52"/>
      <c r="H375" s="1"/>
      <c r="I375" s="1"/>
      <c r="J375" s="1"/>
      <c r="K375" s="1"/>
      <c r="L375" s="1"/>
      <c r="M375" s="1"/>
      <c r="N375" s="1"/>
      <c r="O375" s="1"/>
      <c r="P375" s="52"/>
    </row>
    <row r="376" spans="1:16">
      <c r="A376" s="1"/>
      <c r="B376" s="1"/>
      <c r="C376" s="1"/>
      <c r="D376" s="52"/>
      <c r="E376" s="52"/>
      <c r="F376" s="61"/>
      <c r="G376" s="52"/>
      <c r="H376" s="1"/>
      <c r="I376" s="1"/>
      <c r="J376" s="1"/>
      <c r="K376" s="1"/>
      <c r="L376" s="1"/>
      <c r="M376" s="1"/>
      <c r="N376" s="1"/>
      <c r="O376" s="1"/>
      <c r="P376" s="52"/>
    </row>
    <row r="377" spans="1:16">
      <c r="A377" s="1"/>
      <c r="B377" s="1"/>
      <c r="C377" s="1"/>
      <c r="D377" s="52"/>
      <c r="E377" s="52"/>
      <c r="F377" s="61"/>
      <c r="G377" s="52"/>
      <c r="H377" s="1"/>
      <c r="I377" s="1"/>
      <c r="J377" s="1"/>
      <c r="K377" s="1"/>
      <c r="L377" s="1"/>
      <c r="M377" s="1"/>
      <c r="N377" s="1"/>
    </row>
    <row r="378" spans="1:16">
      <c r="A378" s="1"/>
      <c r="B378" s="1"/>
      <c r="C378" s="1"/>
      <c r="D378" s="52"/>
      <c r="E378" s="52"/>
      <c r="F378" s="61"/>
      <c r="G378" s="52"/>
      <c r="H378" s="1"/>
      <c r="I378" s="1"/>
      <c r="J378" s="1"/>
      <c r="K378" s="1"/>
      <c r="L378" s="1"/>
      <c r="M378" s="1"/>
      <c r="N378" s="1"/>
    </row>
    <row r="379" spans="1:16">
      <c r="A379" s="1"/>
      <c r="B379" s="1"/>
      <c r="C379" s="1"/>
      <c r="D379" s="52"/>
      <c r="E379" s="52"/>
      <c r="F379" s="61"/>
      <c r="G379" s="52"/>
      <c r="H379" s="1"/>
      <c r="I379" s="1"/>
      <c r="J379" s="1"/>
      <c r="K379" s="1"/>
      <c r="L379" s="1"/>
      <c r="M379" s="1"/>
      <c r="N379" s="1"/>
    </row>
    <row r="380" spans="1:16">
      <c r="A380" s="1"/>
      <c r="B380" s="1"/>
      <c r="C380" s="1"/>
      <c r="D380" s="52"/>
      <c r="E380" s="52"/>
      <c r="F380" s="61"/>
      <c r="G380" s="52"/>
      <c r="H380" s="1"/>
      <c r="I380" s="1"/>
      <c r="J380" s="1"/>
      <c r="K380" s="1"/>
      <c r="L380" s="1"/>
      <c r="M380" s="1"/>
      <c r="N380" s="1"/>
    </row>
    <row r="381" spans="1:16">
      <c r="A381" s="1"/>
      <c r="B381" s="1"/>
      <c r="C381" s="1"/>
      <c r="D381" s="52"/>
      <c r="E381" s="52"/>
      <c r="F381" s="61"/>
      <c r="G381" s="52"/>
      <c r="H381" s="1"/>
      <c r="I381" s="1"/>
      <c r="J381" s="1"/>
      <c r="K381" s="1"/>
      <c r="L381" s="1"/>
      <c r="M381" s="1"/>
      <c r="N381" s="1"/>
    </row>
    <row r="382" spans="1:16">
      <c r="A382" s="1"/>
      <c r="B382" s="1"/>
      <c r="C382" s="1"/>
      <c r="D382" s="52"/>
      <c r="E382" s="52"/>
      <c r="F382" s="61"/>
      <c r="G382" s="52"/>
      <c r="H382" s="1"/>
      <c r="I382" s="1"/>
      <c r="J382" s="1"/>
      <c r="K382" s="1"/>
      <c r="L382" s="1"/>
      <c r="M382" s="1"/>
      <c r="N382" s="1"/>
    </row>
    <row r="383" spans="1:16">
      <c r="A383" s="1"/>
      <c r="B383" s="1"/>
      <c r="C383" s="1"/>
      <c r="D383" s="52"/>
      <c r="E383" s="52"/>
      <c r="F383" s="61"/>
      <c r="G383" s="52"/>
      <c r="H383" s="1"/>
      <c r="I383" s="1"/>
      <c r="J383" s="1"/>
      <c r="K383" s="1"/>
      <c r="L383" s="1"/>
      <c r="M383" s="1"/>
      <c r="N383" s="1"/>
    </row>
  </sheetData>
  <mergeCells count="14">
    <mergeCell ref="L24:N24"/>
    <mergeCell ref="A17:C23"/>
    <mergeCell ref="L17:N23"/>
    <mergeCell ref="A15:P16"/>
    <mergeCell ref="N1:P2"/>
    <mergeCell ref="E5:I5"/>
    <mergeCell ref="A4:P4"/>
    <mergeCell ref="A5:A6"/>
    <mergeCell ref="B5:B6"/>
    <mergeCell ref="C5:C6"/>
    <mergeCell ref="D5:D6"/>
    <mergeCell ref="J5:L5"/>
    <mergeCell ref="M5:P5"/>
    <mergeCell ref="A3:M3"/>
  </mergeCells>
  <pageMargins left="0" right="0" top="0" bottom="0" header="0" footer="0"/>
  <pageSetup paperSize="9" scale="40" fitToWidth="0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авто</vt:lpstr>
      <vt:lpstr>авто!Область_печати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2026-08-07T10:19:44Z</cp:lastPrinted>
  <dcterms:created xsi:type="dcterms:W3CDTF">2014-04-01T09:50:37Z</dcterms:created>
  <dcterms:modified xsi:type="dcterms:W3CDTF">2026-08-11T07:52:09Z</dcterms:modified>
</cp:coreProperties>
</file>