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4\ЕАТ\Пианино\"/>
    </mc:Choice>
  </mc:AlternateContent>
  <xr:revisionPtr revIDLastSave="0" documentId="13_ncr:1_{FD70781B-9A1E-4D7C-91C2-D6DDCC4EA4AD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/>
  <c r="N6" i="1" s="1"/>
  <c r="O6" i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<sst xmlns="http://schemas.openxmlformats.org/spreadsheetml/2006/main" count="26" uniqueCount="26">
  <si>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</si>
  <si>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</si>
  <si>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</si>
  <si>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</si>
  <si>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</si>
  <si>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</si>
  <si>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</si>
  <si>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</si>
  <si>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</si>
  <si>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</si>
  <si>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</si>
  <si>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</si>
  <si>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</si>
  <si>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</si>
  <si>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</si>
  <si>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</si>
  <si>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</si>
  <si>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</si>
  <si>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</si>
  <si>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</si>
  <si>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</si>
  <si>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>32.20.14.110</t>
  </si>
  <si>
    <t xml:space="preserve"> Цифровое пианино с банкеткой Yamaha CLP-845R</t>
  </si>
  <si>
    <t>КП 1  № 59 от 08.04.2026</t>
  </si>
  <si>
    <t>КП 2  № б/н от 08.04.2026</t>
  </si>
  <si>
    <t>КП3 № б/н от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</si>
</sst>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0" xfId="0" applyFont="1"/>
    <xf numFmtId="0" fontId="6" fillId="0" borderId="12" xfId="0" applyFont="1" applyBorder="1" applyAlignment="1">
      <alignment horizontal="justify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14"/>
  <sheetViews>
    <sheetView tabSelected="1" workbookViewId="0">
      <selection activeCell="G6" sqref="G6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42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1"/>
      <c r="B3" s="2"/>
      <c r="C3" s="35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x14ac:dyDescent="0.25">
      <c r="A4" s="38" t="s">
        <v>3</v>
      </c>
      <c r="B4" s="3"/>
      <c r="C4" s="40" t="s">
        <v>4</v>
      </c>
      <c r="D4" s="42" t="s">
        <v>5</v>
      </c>
      <c r="E4" s="42" t="s">
        <v>6</v>
      </c>
      <c r="F4" s="44" t="s">
        <v>7</v>
      </c>
      <c r="G4" s="44"/>
      <c r="H4" s="44"/>
      <c r="I4" s="45" t="s">
        <v>8</v>
      </c>
      <c r="J4" s="45"/>
      <c r="K4" s="45"/>
      <c r="L4" s="44" t="s">
        <v>9</v>
      </c>
      <c r="M4" s="44"/>
      <c r="N4" s="44"/>
      <c r="O4" s="44"/>
    </row>
    <row r="5" spans="1:15" ht="276" customHeight="1" thickBot="1" x14ac:dyDescent="0.3">
      <c r="A5" s="39"/>
      <c r="B5" s="4" t="s">
        <v>10</v>
      </c>
      <c r="C5" s="41"/>
      <c r="D5" s="43"/>
      <c r="E5" s="43"/>
      <c r="F5" s="5" t="s">
        <v>23</v>
      </c>
      <c r="G5" s="5" t="s">
        <v>24</v>
      </c>
      <c r="H5" s="6" t="s">
        <v>25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45" customHeight="1" thickBot="1" x14ac:dyDescent="0.3">
      <c r="A6" s="9">
        <v>1</v>
      </c>
      <c r="B6" s="10" t="s">
        <v>21</v>
      </c>
      <c r="C6" s="26" t="s">
        <v>22</v>
      </c>
      <c r="D6" s="11" t="s">
        <v>20</v>
      </c>
      <c r="E6" s="12">
        <v>1</v>
      </c>
      <c r="F6" s="13">
        <v>300152.90000000002</v>
      </c>
      <c r="G6" s="13">
        <v>301990</v>
      </c>
      <c r="H6" s="13">
        <v>301990</v>
      </c>
      <c r="I6" s="14">
        <f t="shared" ref="I6" si="0">AVERAGE(F6:H6)</f>
        <v>301377.63333333336</v>
      </c>
      <c r="J6" s="14">
        <f t="shared" ref="J6" si="1">SQRT(((SUM((POWER(H6-I6,2)),(POWER(G6-I6,2)),(POWER(F6-I6,2)),)/(COLUMNS(F6:H6)-1))))</f>
        <v>1060.6501795282481</v>
      </c>
      <c r="K6" s="14">
        <f t="shared" ref="K6" si="2">J6/I6*100</f>
        <v>0.35193394008610285</v>
      </c>
      <c r="L6" s="15">
        <f t="shared" ref="L6" si="3">((E6/3)*(SUM(F6:H6)))</f>
        <v>301377.6333333333</v>
      </c>
      <c r="M6" s="16">
        <f t="shared" ref="M6" si="4">(F6+G6+H6)/3</f>
        <v>301377.63333333336</v>
      </c>
      <c r="N6" s="17">
        <f t="shared" ref="N6" si="5">FLOOR(M6,0.01)</f>
        <v>301377.63</v>
      </c>
      <c r="O6" s="17">
        <f>F6*E6</f>
        <v>300152.90000000002</v>
      </c>
    </row>
    <row r="7" spans="1:15" x14ac:dyDescent="0.25">
      <c r="A7" s="27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18">
        <f>SUM(O6:O6)</f>
        <v>300152.90000000002</v>
      </c>
    </row>
    <row r="8" spans="1:1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0"/>
      <c r="O8" s="21"/>
    </row>
    <row r="9" spans="1:15" x14ac:dyDescent="0.25">
      <c r="A9" s="22"/>
      <c r="B9" s="22"/>
      <c r="C9" s="30" t="s">
        <v>17</v>
      </c>
      <c r="D9" s="30"/>
      <c r="E9" s="30"/>
      <c r="F9" s="30"/>
      <c r="G9" s="30"/>
      <c r="H9" s="30"/>
      <c r="I9" s="30"/>
      <c r="J9" s="30"/>
      <c r="K9" s="23">
        <f>O7</f>
        <v>300152.90000000002</v>
      </c>
      <c r="L9" s="24"/>
      <c r="M9" s="24"/>
      <c r="N9" s="24"/>
      <c r="O9" s="24"/>
    </row>
    <row r="14" spans="1:15" x14ac:dyDescent="0.25">
      <c r="H14" s="25"/>
      <c r="J14" s="25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2026-06-03T08:44:58Z</dcterms:modified>
</cp:coreProperties>
</file>