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026\ЕАТ РФ\Втулки 2 шт. 447008,00\"/>
    </mc:Choice>
  </mc:AlternateContent>
  <xr:revisionPtr revIDLastSave="0" documentId="13_ncr:1_{B3965F5E-86F4-442E-8393-F2CD0AEBFA5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ср.ариф." sheetId="1" r:id="rId1"/>
    <sheet name="Лист2" sheetId="2" r:id="rId2"/>
    <sheet name="Лист3" sheetId="3" r:id="rId3"/>
  </sheets>
  <definedNames>
    <definedName name="OLE_LINK1" localSheetId="0">'ср.ариф.'!#REF!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7" i="1" l="1"/>
  <c r="P7" i="1" l="1"/>
  <c r="O7" i="1"/>
  <c r="N7" i="1"/>
  <c r="S7" i="1" s="1"/>
  <c r="Q7" i="1" l="1"/>
  <c r="R7" i="1" s="1"/>
</calcChain>
</file>

<file path=xl/sharedStrings.xml><?xml version="1.0" encoding="utf-8"?>
<sst xmlns="http://schemas.openxmlformats.org/spreadsheetml/2006/main" count="35" uniqueCount="30">
  <si>
    <t>№ п/п</t>
  </si>
  <si>
    <t>Источник №1</t>
  </si>
  <si>
    <t>Источник №2</t>
  </si>
  <si>
    <t>Источник №3</t>
  </si>
  <si>
    <t>Источник №4</t>
  </si>
  <si>
    <t>Источник №5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</si>
  <si>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</si>
  <si>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</si>
  <si>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</si>
  <si>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</si>
  <si>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</si>
  <si>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Кол-во</t>
  </si>
  <si>
    <t>Цена за ед.изм.</t>
  </si>
  <si>
    <t>РК</t>
  </si>
  <si>
    <t>%</t>
  </si>
  <si>
    <t>РК с %</t>
  </si>
  <si>
    <t>1.</t>
  </si>
  <si>
    <r>
      <t xml:space="preserve">Директор ФИЦ ПХФ и МХ РАН  </t>
    </r>
    <r>
      <rPr>
        <u/>
        <sz val="11"/>
        <rFont val="Times New Roman"/>
        <family val="1"/>
        <charset val="204"/>
      </rPr>
      <t>____________</t>
    </r>
    <r>
      <rPr>
        <sz val="11"/>
        <rFont val="Times New Roman"/>
        <family val="1"/>
        <charset val="204"/>
      </rPr>
      <t>__  Голосов Е.В.</t>
    </r>
  </si>
  <si>
    <t>Ед. изм.</t>
  </si>
  <si>
    <t>*Цена за ед. товара</t>
  </si>
  <si>
    <t xml:space="preserve">                    (должность)                                         подписано ЭЦП                (расшифровка подписи)</t>
  </si>
  <si>
    <t xml:space="preserve">ОБОСНОВАНИЕ ЦЕНЫ КОНТРАКТА
</t>
  </si>
  <si>
    <t xml:space="preserve">Цена контракта рассчитана методом сопоставимых рыночных цен (анализа рынка).
</t>
  </si>
  <si>
    <t>* С целью эффективного использования бюджетных средств, в соответствии со ст. 34, 72 Бюджетного кодекса РФ, цена контракта с единственным поставщиком рассчитана исходя из минимального значения цены единицы.</t>
  </si>
  <si>
    <t>Расчет цены контракта</t>
  </si>
  <si>
    <t>Наименование товара</t>
  </si>
  <si>
    <t>шт</t>
  </si>
  <si>
    <t>на поставкуна    втулок входных из композитных материалов. . Код ОКПД 2: 22.29.29.190.</t>
  </si>
  <si>
    <t>В результате проведенного расчета стартовая цена составит    447008  руб   00     коп</t>
  </si>
  <si>
    <t xml:space="preserve"> СП15.06.10.01-02"Втулка входная"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</si>
</sst>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9" x14ac:knownFonts="1"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333399"/>
      <name val="Calibri"/>
      <family val="2"/>
      <charset val="204"/>
    </font>
    <font>
      <b/>
      <sz val="13"/>
      <color rgb="FF333399"/>
      <name val="Calibri"/>
      <family val="2"/>
      <charset val="204"/>
    </font>
    <font>
      <b/>
      <sz val="11"/>
      <color rgb="FF333399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333399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99CCFF"/>
        <bgColor rgb="FFCCCC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666699"/>
        <bgColor rgb="FF8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33CCCC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8" fillId="2" borderId="0" applyBorder="0" applyProtection="0"/>
    <xf numFmtId="0" fontId="28" fillId="3" borderId="0" applyBorder="0" applyProtection="0"/>
    <xf numFmtId="0" fontId="28" fillId="4" borderId="0" applyBorder="0" applyProtection="0"/>
    <xf numFmtId="0" fontId="28" fillId="2" borderId="0" applyBorder="0" applyProtection="0"/>
    <xf numFmtId="0" fontId="28" fillId="5" borderId="0" applyBorder="0" applyProtection="0"/>
    <xf numFmtId="0" fontId="28" fillId="3" borderId="0" applyBorder="0" applyProtection="0"/>
    <xf numFmtId="0" fontId="28" fillId="6" borderId="0" applyBorder="0" applyProtection="0"/>
    <xf numFmtId="0" fontId="28" fillId="7" borderId="0" applyBorder="0" applyProtection="0"/>
    <xf numFmtId="0" fontId="28" fillId="8" borderId="0" applyBorder="0" applyProtection="0"/>
    <xf numFmtId="0" fontId="28" fillId="6" borderId="0" applyBorder="0" applyProtection="0"/>
    <xf numFmtId="0" fontId="28" fillId="9" borderId="0" applyBorder="0" applyProtection="0"/>
    <xf numFmtId="0" fontId="28" fillId="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6" borderId="0" applyBorder="0" applyProtection="0"/>
    <xf numFmtId="0" fontId="1" fillId="10" borderId="0" applyBorder="0" applyProtection="0"/>
    <xf numFmtId="0" fontId="1" fillId="3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14" borderId="0" applyBorder="0" applyProtection="0"/>
    <xf numFmtId="0" fontId="2" fillId="3" borderId="1" applyProtection="0"/>
    <xf numFmtId="0" fontId="3" fillId="2" borderId="2" applyProtection="0"/>
    <xf numFmtId="0" fontId="4" fillId="2" borderId="1" applyProtection="0"/>
    <xf numFmtId="0" fontId="5" fillId="0" borderId="3" applyProtection="0"/>
    <xf numFmtId="0" fontId="6" fillId="0" borderId="4" applyProtection="0"/>
    <xf numFmtId="0" fontId="7" fillId="0" borderId="5" applyProtection="0"/>
    <xf numFmtId="0" fontId="7" fillId="0" borderId="0" applyBorder="0" applyProtection="0"/>
    <xf numFmtId="0" fontId="8" fillId="0" borderId="6" applyProtection="0"/>
    <xf numFmtId="0" fontId="9" fillId="15" borderId="7" applyProtection="0"/>
    <xf numFmtId="0" fontId="10" fillId="0" borderId="0" applyBorder="0" applyProtection="0"/>
    <xf numFmtId="0" fontId="11" fillId="8" borderId="0" applyBorder="0" applyProtection="0"/>
    <xf numFmtId="0" fontId="12" fillId="0" borderId="0"/>
    <xf numFmtId="0" fontId="13" fillId="0" borderId="0"/>
    <xf numFmtId="0" fontId="14" fillId="16" borderId="0" applyBorder="0" applyProtection="0"/>
    <xf numFmtId="0" fontId="15" fillId="0" borderId="0" applyBorder="0" applyProtection="0"/>
    <xf numFmtId="0" fontId="13" fillId="4" borderId="8" applyProtection="0"/>
    <xf numFmtId="0" fontId="16" fillId="0" borderId="9" applyProtection="0"/>
    <xf numFmtId="0" fontId="17" fillId="0" borderId="0" applyBorder="0" applyProtection="0"/>
    <xf numFmtId="0" fontId="18" fillId="17" borderId="0" applyBorder="0" applyProtection="0"/>
  </cellStyleXfs>
  <cellXfs count="35">
    <xf numFmtId="0" fontId="0" fillId="0" borderId="0" xfId="0"/>
    <xf numFmtId="0" fontId="19" fillId="0" borderId="0" xfId="0" applyFont="1" applyFill="1"/>
    <xf numFmtId="0" fontId="0" fillId="0" borderId="0" xfId="0" applyFill="1"/>
    <xf numFmtId="164" fontId="22" fillId="0" borderId="11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 applyProtection="1">
      <alignment horizontal="center" vertical="center" wrapText="1"/>
      <protection locked="0"/>
    </xf>
    <xf numFmtId="164" fontId="19" fillId="0" borderId="11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center" vertical="center" wrapText="1"/>
    </xf>
    <xf numFmtId="2" fontId="19" fillId="0" borderId="0" xfId="0" applyNumberFormat="1" applyFont="1" applyFill="1"/>
    <xf numFmtId="0" fontId="25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center"/>
    </xf>
    <xf numFmtId="0" fontId="25" fillId="0" borderId="0" xfId="0" applyFont="1" applyFill="1"/>
    <xf numFmtId="164" fontId="22" fillId="0" borderId="11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 wrapText="1"/>
    </xf>
    <xf numFmtId="164" fontId="23" fillId="0" borderId="11" xfId="0" applyNumberFormat="1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6" xfId="0" applyNumberFormat="1" applyFont="1" applyFill="1" applyBorder="1" applyAlignment="1">
      <alignment horizontal="right" vertical="center" wrapText="1"/>
    </xf>
    <xf numFmtId="0" fontId="22" fillId="0" borderId="17" xfId="0" applyNumberFormat="1" applyFont="1" applyFill="1" applyBorder="1" applyAlignment="1">
      <alignment horizontal="right" vertical="center" wrapText="1"/>
    </xf>
    <xf numFmtId="0" fontId="22" fillId="0" borderId="12" xfId="0" applyNumberFormat="1" applyFont="1" applyFill="1" applyBorder="1" applyAlignment="1">
      <alignment horizontal="right" vertical="center" wrapText="1"/>
    </xf>
    <xf numFmtId="164" fontId="22" fillId="0" borderId="11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14" fontId="25" fillId="0" borderId="0" xfId="0" applyNumberFormat="1" applyFont="1" applyFill="1" applyBorder="1" applyAlignment="1">
      <alignment horizontal="center" vertical="top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</cellXfs>
  <cellStyles count="44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 2" xfId="19" xr:uid="{00000000-0005-0000-0000-000012000000}"/>
    <cellStyle name="Акцент2 2" xfId="20" xr:uid="{00000000-0005-0000-0000-000013000000}"/>
    <cellStyle name="Акцент3 2" xfId="21" xr:uid="{00000000-0005-0000-0000-000014000000}"/>
    <cellStyle name="Акцент4 2" xfId="22" xr:uid="{00000000-0005-0000-0000-000015000000}"/>
    <cellStyle name="Акцент5 2" xfId="23" xr:uid="{00000000-0005-0000-0000-000016000000}"/>
    <cellStyle name="Акцент6 2" xfId="24" xr:uid="{00000000-0005-0000-0000-000017000000}"/>
    <cellStyle name="Ввод  2" xfId="25" xr:uid="{00000000-0005-0000-0000-000018000000}"/>
    <cellStyle name="Вывод 2" xfId="26" xr:uid="{00000000-0005-0000-0000-000019000000}"/>
    <cellStyle name="Вычисление 2" xfId="27" xr:uid="{00000000-0005-0000-0000-00001A000000}"/>
    <cellStyle name="Заголовок 1 2" xfId="28" xr:uid="{00000000-0005-0000-0000-00001B000000}"/>
    <cellStyle name="Заголовок 2 2" xfId="29" xr:uid="{00000000-0005-0000-0000-00001C000000}"/>
    <cellStyle name="Заголовок 3 2" xfId="30" xr:uid="{00000000-0005-0000-0000-00001D000000}"/>
    <cellStyle name="Заголовок 4 2" xfId="31" xr:uid="{00000000-0005-0000-0000-00001E000000}"/>
    <cellStyle name="Итог 2" xfId="32" xr:uid="{00000000-0005-0000-0000-00001F000000}"/>
    <cellStyle name="Контрольная ячейка 2" xfId="33" xr:uid="{00000000-0005-0000-0000-000020000000}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Обычный 2" xfId="36" xr:uid="{00000000-0005-0000-0000-000024000000}"/>
    <cellStyle name="Обычный 3" xfId="37" xr:uid="{00000000-0005-0000-0000-000025000000}"/>
    <cellStyle name="Плохой 2" xfId="38" xr:uid="{00000000-0005-0000-0000-000026000000}"/>
    <cellStyle name="Пояснение 2" xfId="39" xr:uid="{00000000-0005-0000-0000-000027000000}"/>
    <cellStyle name="Примечание 2" xfId="40" xr:uid="{00000000-0005-0000-0000-000028000000}"/>
    <cellStyle name="Связанная ячейка 2" xfId="41" xr:uid="{00000000-0005-0000-0000-000029000000}"/>
    <cellStyle name="Текст предупреждения 2" xfId="42" xr:uid="{00000000-0005-0000-0000-00002A000000}"/>
    <cellStyle name="Хороший 2" xfId="43" xr:uid="{00000000-0005-0000-0000-00002B000000}"/>
  </cellStyles>
  <dxfs count="6"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241785</xdr:rowOff>
    </xdr:from>
    <xdr:to>
      <xdr:col>15</xdr:col>
      <xdr:colOff>382870</xdr:colOff>
      <xdr:row>20</xdr:row>
      <xdr:rowOff>50605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285750" y="7252185"/>
          <a:ext cx="10107895" cy="732745"/>
        </a:xfrm>
        <a:prstGeom prst="rect">
          <a:avLst/>
        </a:prstGeom>
        <a:ln w="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33"/>
  <sheetViews>
    <sheetView tabSelected="1" zoomScaleNormal="100" workbookViewId="0">
      <pane ySplit="1" topLeftCell="A2" activePane="bottomLeft" state="frozen"/>
      <selection pane="bottomLeft" activeCell="A10" sqref="A10:S10"/>
    </sheetView>
  </sheetViews>
  <sheetFormatPr defaultColWidth="9.140625" defaultRowHeight="15" x14ac:dyDescent="0.25"/>
  <cols>
    <col min="1" max="1" width="4.28515625" style="1" customWidth="1"/>
    <col min="2" max="2" width="57.85546875" style="1" customWidth="1"/>
    <col min="3" max="3" width="9.140625" style="1"/>
    <col min="4" max="4" width="6.42578125" style="1" customWidth="1"/>
    <col min="5" max="5" width="16" style="1" customWidth="1"/>
    <col min="6" max="6" width="18" style="1" customWidth="1"/>
    <col min="7" max="7" width="12.140625" style="1" customWidth="1"/>
    <col min="8" max="8" width="7.28515625" style="14" hidden="1" customWidth="1"/>
    <col min="9" max="9" width="11.5703125" style="14" hidden="1" customWidth="1"/>
    <col min="10" max="13" width="9.140625" style="1" hidden="1"/>
    <col min="14" max="14" width="18.7109375" style="1" customWidth="1"/>
    <col min="15" max="15" width="7.5703125" style="1" customWidth="1"/>
    <col min="16" max="16" width="11.28515625" style="1" customWidth="1"/>
    <col min="17" max="17" width="9.28515625" style="1" customWidth="1"/>
    <col min="18" max="18" width="18.42578125" style="1" customWidth="1"/>
    <col min="19" max="19" width="16.7109375" style="1" customWidth="1"/>
    <col min="20" max="20" width="11.7109375" style="1" customWidth="1"/>
    <col min="21" max="21" width="9.28515625" style="1" customWidth="1"/>
    <col min="22" max="1023" width="9.140625" style="1"/>
    <col min="1024" max="16384" width="9.140625" style="2"/>
  </cols>
  <sheetData>
    <row r="1" spans="1:20" ht="22.5" customHeight="1" x14ac:dyDescent="0.25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0" ht="22.5" customHeight="1" x14ac:dyDescent="0.25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12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20" ht="21.75" customHeight="1" x14ac:dyDescent="0.25">
      <c r="A4" s="19" t="s">
        <v>22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20" ht="41.25" customHeight="1" x14ac:dyDescent="0.25">
      <c r="A5" s="32" t="s">
        <v>0</v>
      </c>
      <c r="B5" s="33" t="s">
        <v>25</v>
      </c>
      <c r="C5" s="23" t="s">
        <v>18</v>
      </c>
      <c r="D5" s="23" t="s">
        <v>11</v>
      </c>
      <c r="E5" s="3" t="s">
        <v>1</v>
      </c>
      <c r="F5" s="16" t="s">
        <v>2</v>
      </c>
      <c r="G5" s="3" t="s">
        <v>3</v>
      </c>
      <c r="H5" s="28" t="s">
        <v>4</v>
      </c>
      <c r="I5" s="28"/>
      <c r="J5" s="28"/>
      <c r="K5" s="28" t="s">
        <v>5</v>
      </c>
      <c r="L5" s="28"/>
      <c r="M5" s="28"/>
      <c r="N5" s="28" t="s">
        <v>6</v>
      </c>
      <c r="O5" s="32" t="s">
        <v>7</v>
      </c>
      <c r="P5" s="32" t="s">
        <v>8</v>
      </c>
      <c r="Q5" s="32" t="s">
        <v>9</v>
      </c>
      <c r="R5" s="32" t="s">
        <v>10</v>
      </c>
      <c r="S5" s="22" t="s">
        <v>24</v>
      </c>
      <c r="T5" s="22" t="s">
        <v>19</v>
      </c>
    </row>
    <row r="6" spans="1:20" ht="39" customHeight="1" x14ac:dyDescent="0.25">
      <c r="A6" s="32"/>
      <c r="B6" s="34"/>
      <c r="C6" s="24"/>
      <c r="D6" s="24"/>
      <c r="E6" s="3" t="s">
        <v>12</v>
      </c>
      <c r="F6" s="3" t="s">
        <v>12</v>
      </c>
      <c r="G6" s="3" t="s">
        <v>12</v>
      </c>
      <c r="H6" s="3" t="s">
        <v>13</v>
      </c>
      <c r="I6" s="3" t="s">
        <v>14</v>
      </c>
      <c r="J6" s="3" t="s">
        <v>15</v>
      </c>
      <c r="K6" s="3" t="s">
        <v>13</v>
      </c>
      <c r="L6" s="3" t="s">
        <v>14</v>
      </c>
      <c r="M6" s="3" t="s">
        <v>15</v>
      </c>
      <c r="N6" s="28"/>
      <c r="O6" s="32"/>
      <c r="P6" s="32"/>
      <c r="Q6" s="32"/>
      <c r="R6" s="32"/>
      <c r="S6" s="22"/>
      <c r="T6" s="22"/>
    </row>
    <row r="7" spans="1:20" ht="39" customHeight="1" x14ac:dyDescent="0.25">
      <c r="A7" s="4" t="s">
        <v>16</v>
      </c>
      <c r="B7" s="5" t="s">
        <v>29</v>
      </c>
      <c r="C7" s="6" t="s">
        <v>26</v>
      </c>
      <c r="D7" s="7">
        <v>2</v>
      </c>
      <c r="E7" s="8">
        <v>223504</v>
      </c>
      <c r="F7" s="8">
        <v>266000</v>
      </c>
      <c r="G7" s="8">
        <v>257029.6</v>
      </c>
      <c r="H7" s="3"/>
      <c r="I7" s="3"/>
      <c r="J7" s="3"/>
      <c r="K7" s="3"/>
      <c r="L7" s="3"/>
      <c r="M7" s="3"/>
      <c r="N7" s="9">
        <f>(E7+F7+G7)/3</f>
        <v>248844.53333333333</v>
      </c>
      <c r="O7" s="10">
        <f>COUNT(E7,F7,G7,J7,M7)</f>
        <v>3</v>
      </c>
      <c r="P7" s="11">
        <f>STDEV(E7,F7,G7,J7,M7)</f>
        <v>22399.196218912264</v>
      </c>
      <c r="Q7" s="11">
        <f>P7/N7*100</f>
        <v>9.0012812091427357</v>
      </c>
      <c r="R7" s="10" t="str">
        <f>IF(Q7&lt;33,"ОДНОРОДНЫЕ","НЕОДНОРОДНЫЕ")</f>
        <v>ОДНОРОДНЫЕ</v>
      </c>
      <c r="S7" s="9">
        <f>D7*N7</f>
        <v>497689.06666666665</v>
      </c>
      <c r="T7" s="9">
        <f>D7*E7</f>
        <v>447008</v>
      </c>
    </row>
    <row r="8" spans="1:20" ht="39" customHeight="1" x14ac:dyDescent="0.25">
      <c r="A8" s="25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7"/>
    </row>
    <row r="9" spans="1:20" ht="39" customHeight="1" x14ac:dyDescent="0.25">
      <c r="A9" s="21" t="s">
        <v>23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2"/>
    </row>
    <row r="10" spans="1:20" ht="39" customHeight="1" x14ac:dyDescent="0.25">
      <c r="A10" s="30" t="s">
        <v>28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20" ht="39" customHeight="1" x14ac:dyDescent="0.25">
      <c r="A11" s="13"/>
      <c r="B11" s="13"/>
      <c r="C11" s="31"/>
      <c r="D11" s="31"/>
      <c r="E11" s="31"/>
      <c r="F11" s="3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0" ht="39" customHeight="1" x14ac:dyDescent="0.25">
      <c r="A12" s="20" t="s">
        <v>17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20" ht="36.75" customHeight="1" x14ac:dyDescent="0.25">
      <c r="A13" s="29" t="s">
        <v>20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0" ht="24" customHeight="1" x14ac:dyDescent="0.25">
      <c r="R14" s="15"/>
    </row>
    <row r="15" spans="1:20" ht="21.75" customHeight="1" x14ac:dyDescent="0.25"/>
    <row r="16" spans="1:20" ht="33" customHeight="1" x14ac:dyDescent="0.25"/>
    <row r="17" spans="1:20" ht="27" customHeight="1" x14ac:dyDescent="0.25"/>
    <row r="18" spans="1:20" ht="15.75" customHeight="1" x14ac:dyDescent="0.25"/>
    <row r="19" spans="1:20" ht="37.5" customHeight="1" x14ac:dyDescent="0.25"/>
    <row r="20" spans="1:20" ht="35.25" customHeight="1" x14ac:dyDescent="0.25"/>
    <row r="21" spans="1:20" ht="27" customHeight="1" x14ac:dyDescent="0.25"/>
    <row r="22" spans="1:20" ht="12.75" customHeight="1" x14ac:dyDescent="0.25"/>
    <row r="23" spans="1:20" ht="35.25" customHeight="1" x14ac:dyDescent="0.25"/>
    <row r="24" spans="1:20" ht="35.25" customHeight="1" x14ac:dyDescent="0.25"/>
    <row r="25" spans="1:20" ht="35.25" customHeight="1" x14ac:dyDescent="0.25">
      <c r="T25" s="14"/>
    </row>
    <row r="26" spans="1:20" ht="18" customHeight="1" x14ac:dyDescent="0.25"/>
    <row r="27" spans="1:20" ht="35.25" customHeight="1" x14ac:dyDescent="0.25"/>
    <row r="29" spans="1:20" ht="37.5" customHeight="1" x14ac:dyDescent="0.25"/>
    <row r="30" spans="1:20" s="14" customFormat="1" ht="67.5" customHeight="1" x14ac:dyDescent="0.25">
      <c r="A30" s="1"/>
      <c r="B30" s="1"/>
      <c r="C30" s="1"/>
      <c r="D30" s="1"/>
      <c r="E30" s="1"/>
      <c r="F30" s="1"/>
      <c r="G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3.75" customHeight="1" x14ac:dyDescent="0.25"/>
    <row r="32" spans="1:20" ht="26.25" customHeight="1" x14ac:dyDescent="0.25"/>
    <row r="33" ht="27.75" customHeight="1" x14ac:dyDescent="0.25"/>
  </sheetData>
  <mergeCells count="23">
    <mergeCell ref="A13:S13"/>
    <mergeCell ref="S5:S6"/>
    <mergeCell ref="A10:S10"/>
    <mergeCell ref="C11:F11"/>
    <mergeCell ref="N5:N6"/>
    <mergeCell ref="O5:O6"/>
    <mergeCell ref="P5:P6"/>
    <mergeCell ref="Q5:Q6"/>
    <mergeCell ref="R5:R6"/>
    <mergeCell ref="A5:A6"/>
    <mergeCell ref="B5:B6"/>
    <mergeCell ref="H5:J5"/>
    <mergeCell ref="A1:S1"/>
    <mergeCell ref="A3:S3"/>
    <mergeCell ref="A4:S4"/>
    <mergeCell ref="A2:T2"/>
    <mergeCell ref="A12:S12"/>
    <mergeCell ref="A9:S9"/>
    <mergeCell ref="T5:T6"/>
    <mergeCell ref="C5:C6"/>
    <mergeCell ref="D5:D6"/>
    <mergeCell ref="A8:T8"/>
    <mergeCell ref="K5:M5"/>
  </mergeCells>
  <conditionalFormatting sqref="R7">
    <cfRule type="expression" dxfId="5" priority="14">
      <formula>NOT(ISERROR(SEARCH("НЕ",R7)))</formula>
    </cfRule>
    <cfRule type="expression" dxfId="4" priority="15">
      <formula>NOT(ISERROR(SEARCH("ОДНОРОДНЫЕ",R7)))</formula>
    </cfRule>
    <cfRule type="expression" dxfId="3" priority="16">
      <formula>NOT(ISERROR(SEARCH("НЕОДНОРОДНЫЕ",R7)))</formula>
    </cfRule>
  </conditionalFormatting>
  <conditionalFormatting sqref="R7">
    <cfRule type="expression" dxfId="2" priority="17">
      <formula>NOT(ISERROR(SEARCH("НЕОДНОРОДНЫЕ",R7)))</formula>
    </cfRule>
    <cfRule type="expression" dxfId="1" priority="18">
      <formula>NOT(ISERROR(SEARCH("ОДНОРОДНЫЕ",R7)))</formula>
    </cfRule>
    <cfRule type="expression" dxfId="0" priority="19">
      <formula>NOT(ISERROR(SEARCH("НЕОДНОРОДНЫЕ",R7)))</formula>
    </cfRule>
  </conditionalFormatting>
  <pageMargins left="0.7" right="0.7" top="0.75" bottom="0.75" header="0.51180555555555496" footer="0.51180555555555496"/>
  <pageSetup paperSize="9" scale="61" firstPageNumber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3" sqref="J3"/>
    </sheetView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ср.ариф.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Виталий</dc:creator>
  <dc:description/>
  <cp:lastModifiedBy>USER556</cp:lastModifiedBy>
  <cp:revision>6</cp:revision>
  <cp:lastPrinted>2026-09-15T12:24:06Z</cp:lastPrinted>
  <dcterms:created xsi:type="dcterms:W3CDTF">2015-03-09T15:47:32Z</dcterms:created>
  <dcterms:modified xsi:type="dcterms:W3CDTF">2026-09-28T11:09:53Z</dcterms:modified>
  <dc:language>ru-RU</dc:language>
</cp:coreProperties>
</file>