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Лист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8" i="1"/>
  <c r="D8"/>
  <c r="E8"/>
  <c r="C13"/>
  <c r="D13"/>
  <c r="E13"/>
  <c r="C18"/>
  <c r="D18"/>
  <c r="E18"/>
  <c r="C23"/>
  <c r="D23"/>
  <c r="E23"/>
  <c r="F22" l="1"/>
  <c r="F23" s="1"/>
  <c r="F17"/>
  <c r="F18" s="1"/>
  <c r="F12"/>
  <c r="F13" s="1"/>
  <c r="E24"/>
  <c r="C24"/>
  <c r="F7"/>
  <c r="F8" s="1"/>
  <c r="D24" l="1"/>
  <c r="F24"/>
</calcChain>
</file>

<file path=xl/sharedStrings.xml><?xml version="1.0" encoding="utf-8"?>
<sst xmlns="http://schemas.openxmlformats.org/spreadsheetml/2006/main" count="47" uniqueCount="21">
  <si>
    <t>Расчет, определения и обоснования начальной (максимальной) цены контракта/ договора</t>
  </si>
  <si>
    <t>№ п/п</t>
  </si>
  <si>
    <t>категория</t>
  </si>
  <si>
    <t>Средняя арифметическая цена</t>
  </si>
  <si>
    <t>Наименование товара, работ, услуг</t>
  </si>
  <si>
    <t>Минимальная характеристика товара, работы, услуги</t>
  </si>
  <si>
    <t>Цена за единицу</t>
  </si>
  <si>
    <t>ИТОГО</t>
  </si>
  <si>
    <t>ИТОГО по всем товарам, работам, услугам</t>
  </si>
  <si>
    <t>№ источника информации</t>
  </si>
  <si>
    <t>Наименование источника информации</t>
  </si>
  <si>
    <t>Реквизиты источника информации</t>
  </si>
  <si>
    <t>№1 (источник информации)</t>
  </si>
  <si>
    <t>№2 (источник информации)</t>
  </si>
  <si>
    <t>№3 (источник информации)</t>
  </si>
  <si>
    <t>Количество, шт</t>
  </si>
  <si>
    <t>Услуги по лабораторным исследованиям компонентного состава отходов методом КХА, включая отбор проб, подготовку и выдачу протоколов испытаний</t>
  </si>
  <si>
    <t>Оформление протоколов измерений</t>
  </si>
  <si>
    <t>КП б/н от 07.05.2026</t>
  </si>
  <si>
    <t>КП № 01-19/1148 от 16.04.2026</t>
  </si>
  <si>
    <t>КП № 635/КП от 21.05.2026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</si>
</sst>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9">
    <font>
      <sz val="11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0"/>
      <color rgb="FF000000"/>
      <name val="Calibri"/>
      <family val="2"/>
      <charset val="1"/>
    </font>
    <font>
      <b/>
      <u/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10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8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 applyBorder="1" applyAlignment="1">
      <alignment horizontal="center"/>
    </xf>
    <xf numFmtId="0" fontId="3" fillId="0" borderId="0" xfId="0" applyFont="1"/>
    <xf numFmtId="0" fontId="1" fillId="0" borderId="0" xfId="0" applyFont="1" applyAlignment="1"/>
    <xf numFmtId="0" fontId="4" fillId="0" borderId="0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6" fillId="0" borderId="6" xfId="0" applyFont="1" applyBorder="1" applyAlignment="1">
      <alignment vertical="top" wrapText="1"/>
    </xf>
    <xf numFmtId="2" fontId="1" fillId="0" borderId="7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1" fillId="0" borderId="11" xfId="0" applyFont="1" applyBorder="1" applyAlignment="1">
      <alignment vertical="top" wrapText="1"/>
    </xf>
    <xf numFmtId="2" fontId="1" fillId="0" borderId="12" xfId="0" applyNumberFormat="1" applyFont="1" applyBorder="1" applyAlignment="1">
      <alignment horizontal="center"/>
    </xf>
    <xf numFmtId="0" fontId="1" fillId="0" borderId="2" xfId="0" applyFont="1" applyBorder="1" applyAlignment="1"/>
    <xf numFmtId="164" fontId="1" fillId="0" borderId="3" xfId="0" applyNumberFormat="1" applyFont="1" applyBorder="1" applyAlignment="1">
      <alignment wrapText="1"/>
    </xf>
    <xf numFmtId="2" fontId="7" fillId="0" borderId="3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top" wrapText="1"/>
    </xf>
    <xf numFmtId="2" fontId="5" fillId="0" borderId="3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2" fontId="6" fillId="0" borderId="11" xfId="0" applyNumberFormat="1" applyFont="1" applyBorder="1" applyAlignment="1">
      <alignment horizontal="center" vertical="top" wrapText="1"/>
    </xf>
    <xf numFmtId="2" fontId="3" fillId="0" borderId="0" xfId="0" applyNumberFormat="1" applyFont="1" applyAlignment="1">
      <alignment wrapText="1"/>
    </xf>
    <xf numFmtId="2" fontId="1" fillId="0" borderId="0" xfId="0" applyNumberFormat="1" applyFont="1"/>
    <xf numFmtId="1" fontId="6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30"/>
  <sheetViews>
    <sheetView tabSelected="1" topLeftCell="A16" zoomScale="130" zoomScaleNormal="130" workbookViewId="0">
      <selection activeCell="C27" sqref="C27:F29"/>
    </sheetView>
  </sheetViews>
  <sheetFormatPr defaultRowHeight="14.4"/>
  <cols>
    <col min="1" max="1" width="13.21875" style="1" customWidth="1"/>
    <col min="2" max="2" width="24.44140625" style="2" customWidth="1"/>
    <col min="3" max="3" width="31.88671875" style="35" customWidth="1"/>
    <col min="4" max="4" width="34.6640625" style="1" customWidth="1"/>
    <col min="5" max="5" width="32.88671875" style="1" customWidth="1"/>
    <col min="6" max="6" width="15.88671875" style="1" customWidth="1"/>
    <col min="7" max="8" width="9.33203125" style="3" customWidth="1"/>
    <col min="9" max="9" width="8.5546875" customWidth="1"/>
    <col min="10" max="1020" width="8.5546875" style="3" customWidth="1"/>
    <col min="1021" max="1025" width="8.5546875" customWidth="1"/>
  </cols>
  <sheetData>
    <row r="1" spans="1:1024" s="1" customFormat="1" ht="23.4" customHeight="1">
      <c r="A1" s="41" t="s">
        <v>0</v>
      </c>
      <c r="B1" s="41"/>
      <c r="C1" s="41"/>
      <c r="D1" s="41"/>
      <c r="E1" s="41"/>
      <c r="F1" s="41"/>
      <c r="G1" s="4"/>
      <c r="H1" s="4"/>
      <c r="I1" s="5"/>
      <c r="J1" s="6"/>
      <c r="K1" s="6"/>
      <c r="L1" s="6"/>
      <c r="M1" s="6"/>
      <c r="N1" s="6"/>
      <c r="O1" s="6"/>
      <c r="AMG1" s="5"/>
      <c r="AMH1" s="5"/>
      <c r="AMI1" s="5"/>
      <c r="AMJ1" s="5"/>
    </row>
    <row r="2" spans="1:1024" ht="29.25" customHeight="1" thickBot="1">
      <c r="A2" s="42" t="s">
        <v>16</v>
      </c>
      <c r="B2" s="42"/>
      <c r="C2" s="42"/>
      <c r="D2" s="42"/>
      <c r="E2" s="42"/>
      <c r="F2" s="42"/>
      <c r="G2" s="7"/>
      <c r="H2" s="7"/>
      <c r="I2" s="5"/>
      <c r="AMG2" s="5"/>
      <c r="AMH2" s="5"/>
      <c r="AMI2" s="5"/>
      <c r="AMJ2" s="5"/>
    </row>
    <row r="3" spans="1:1024" ht="45.75" customHeight="1" thickBot="1">
      <c r="A3" s="13" t="s">
        <v>1</v>
      </c>
      <c r="B3" s="14" t="s">
        <v>2</v>
      </c>
      <c r="C3" s="30" t="s">
        <v>12</v>
      </c>
      <c r="D3" s="15" t="s">
        <v>13</v>
      </c>
      <c r="E3" s="15" t="s">
        <v>14</v>
      </c>
      <c r="F3" s="16" t="s">
        <v>3</v>
      </c>
      <c r="H3" s="5"/>
      <c r="I3" s="5"/>
      <c r="AMG3" s="5"/>
      <c r="AMH3" s="5"/>
      <c r="AMI3" s="5"/>
      <c r="AMJ3" s="5"/>
    </row>
    <row r="4" spans="1:1024" ht="26.25" customHeight="1">
      <c r="A4" s="46">
        <v>1</v>
      </c>
      <c r="B4" s="17" t="s">
        <v>4</v>
      </c>
      <c r="C4" s="31" t="s">
        <v>17</v>
      </c>
      <c r="D4" s="31" t="s">
        <v>17</v>
      </c>
      <c r="E4" s="31" t="s">
        <v>17</v>
      </c>
      <c r="F4" s="18"/>
      <c r="H4" s="5"/>
      <c r="I4" s="5"/>
      <c r="AMG4" s="5"/>
      <c r="AMH4" s="5"/>
      <c r="AMI4" s="5"/>
      <c r="AMJ4" s="5"/>
    </row>
    <row r="5" spans="1:1024" ht="25.5" customHeight="1">
      <c r="A5" s="47"/>
      <c r="B5" s="8" t="s">
        <v>5</v>
      </c>
      <c r="C5" s="32"/>
      <c r="D5" s="32"/>
      <c r="E5" s="32"/>
      <c r="F5" s="19"/>
      <c r="H5" s="5"/>
      <c r="I5" s="5"/>
      <c r="AMG5" s="5"/>
      <c r="AMH5" s="5"/>
      <c r="AMI5" s="5"/>
      <c r="AMJ5" s="5"/>
    </row>
    <row r="6" spans="1:1024" ht="14.25" customHeight="1">
      <c r="A6" s="47"/>
      <c r="B6" s="9" t="s">
        <v>15</v>
      </c>
      <c r="C6" s="36">
        <v>1</v>
      </c>
      <c r="D6" s="36">
        <v>1</v>
      </c>
      <c r="E6" s="36">
        <v>1</v>
      </c>
      <c r="F6" s="19"/>
      <c r="H6" s="5"/>
      <c r="I6" s="5"/>
      <c r="AMG6" s="5"/>
      <c r="AMH6" s="5"/>
      <c r="AMI6" s="5"/>
      <c r="AMJ6" s="5"/>
    </row>
    <row r="7" spans="1:1024" ht="12.75" customHeight="1">
      <c r="A7" s="47"/>
      <c r="B7" s="9" t="s">
        <v>6</v>
      </c>
      <c r="C7" s="32">
        <v>4000</v>
      </c>
      <c r="D7" s="32">
        <v>3750</v>
      </c>
      <c r="E7" s="32">
        <v>5685.24</v>
      </c>
      <c r="F7" s="19">
        <f>ROUND(AVERAGE(C7:E7),2)</f>
        <v>4478.41</v>
      </c>
      <c r="H7" s="5"/>
      <c r="I7" s="5"/>
      <c r="AMG7" s="5"/>
      <c r="AMH7" s="5"/>
      <c r="AMI7" s="5"/>
      <c r="AMJ7" s="5"/>
    </row>
    <row r="8" spans="1:1024" ht="16.5" customHeight="1" thickBot="1">
      <c r="A8" s="48"/>
      <c r="B8" s="20" t="s">
        <v>7</v>
      </c>
      <c r="C8" s="33">
        <f>$C6*C7</f>
        <v>4000</v>
      </c>
      <c r="D8" s="33">
        <f>$C6*D7</f>
        <v>3750</v>
      </c>
      <c r="E8" s="33">
        <f>$C6*E7</f>
        <v>5685.24</v>
      </c>
      <c r="F8" s="21">
        <f>$C6*F7</f>
        <v>4478.41</v>
      </c>
      <c r="H8" s="5"/>
      <c r="I8" s="5"/>
      <c r="AMG8" s="5"/>
      <c r="AMH8" s="5"/>
      <c r="AMI8" s="5"/>
      <c r="AMJ8" s="5"/>
    </row>
    <row r="9" spans="1:1024" ht="16.5" customHeight="1">
      <c r="A9" s="46">
        <v>2</v>
      </c>
      <c r="B9" s="17" t="s">
        <v>4</v>
      </c>
      <c r="C9" s="31" t="s">
        <v>17</v>
      </c>
      <c r="D9" s="31" t="s">
        <v>17</v>
      </c>
      <c r="E9" s="31" t="s">
        <v>17</v>
      </c>
      <c r="F9" s="18"/>
      <c r="H9" s="5"/>
      <c r="I9" s="5"/>
      <c r="AMG9" s="5"/>
      <c r="AMH9" s="5"/>
      <c r="AMI9" s="5"/>
      <c r="AMJ9" s="5"/>
    </row>
    <row r="10" spans="1:1024" ht="27.75" customHeight="1">
      <c r="A10" s="47"/>
      <c r="B10" s="8" t="s">
        <v>5</v>
      </c>
      <c r="C10" s="32"/>
      <c r="D10" s="32"/>
      <c r="E10" s="32"/>
      <c r="F10" s="19"/>
      <c r="H10" s="5"/>
      <c r="I10" s="5"/>
      <c r="AMG10" s="5"/>
      <c r="AMH10" s="5"/>
      <c r="AMI10" s="5"/>
      <c r="AMJ10" s="5"/>
    </row>
    <row r="11" spans="1:1024" ht="16.5" customHeight="1">
      <c r="A11" s="47"/>
      <c r="B11" s="9" t="s">
        <v>15</v>
      </c>
      <c r="C11" s="36">
        <v>1</v>
      </c>
      <c r="D11" s="36">
        <v>1</v>
      </c>
      <c r="E11" s="36">
        <v>1</v>
      </c>
      <c r="F11" s="19"/>
      <c r="H11" s="5"/>
      <c r="I11" s="5"/>
      <c r="AMG11" s="5"/>
      <c r="AMH11" s="5"/>
      <c r="AMI11" s="5"/>
      <c r="AMJ11" s="5"/>
    </row>
    <row r="12" spans="1:1024" ht="16.5" customHeight="1">
      <c r="A12" s="47"/>
      <c r="B12" s="9" t="s">
        <v>6</v>
      </c>
      <c r="C12" s="32">
        <v>4000</v>
      </c>
      <c r="D12" s="32">
        <v>3750</v>
      </c>
      <c r="E12" s="32">
        <v>5685.24</v>
      </c>
      <c r="F12" s="19">
        <f>ROUND(AVERAGE(C12:E12),2)</f>
        <v>4478.41</v>
      </c>
      <c r="H12" s="5"/>
      <c r="I12" s="5"/>
      <c r="AMG12" s="5"/>
      <c r="AMH12" s="5"/>
      <c r="AMI12" s="5"/>
      <c r="AMJ12" s="5"/>
    </row>
    <row r="13" spans="1:1024" ht="16.5" customHeight="1" thickBot="1">
      <c r="A13" s="48"/>
      <c r="B13" s="20" t="s">
        <v>7</v>
      </c>
      <c r="C13" s="33">
        <f t="shared" ref="C13:E13" si="0">$C11*C12</f>
        <v>4000</v>
      </c>
      <c r="D13" s="33">
        <f t="shared" si="0"/>
        <v>3750</v>
      </c>
      <c r="E13" s="33">
        <f t="shared" si="0"/>
        <v>5685.24</v>
      </c>
      <c r="F13" s="21">
        <f>$C11*F12</f>
        <v>4478.41</v>
      </c>
      <c r="H13" s="5"/>
      <c r="I13" s="5"/>
      <c r="AMG13" s="5"/>
      <c r="AMH13" s="5"/>
      <c r="AMI13" s="5"/>
      <c r="AMJ13" s="5"/>
    </row>
    <row r="14" spans="1:1024" ht="16.5" customHeight="1">
      <c r="A14" s="46">
        <v>3</v>
      </c>
      <c r="B14" s="17" t="s">
        <v>4</v>
      </c>
      <c r="C14" s="31" t="s">
        <v>17</v>
      </c>
      <c r="D14" s="31" t="s">
        <v>17</v>
      </c>
      <c r="E14" s="31" t="s">
        <v>17</v>
      </c>
      <c r="F14" s="18"/>
      <c r="H14" s="5"/>
      <c r="I14" s="5"/>
      <c r="AMG14" s="5"/>
      <c r="AMH14" s="5"/>
      <c r="AMI14" s="5"/>
      <c r="AMJ14" s="5"/>
    </row>
    <row r="15" spans="1:1024" ht="29.25" customHeight="1">
      <c r="A15" s="47"/>
      <c r="B15" s="8" t="s">
        <v>5</v>
      </c>
      <c r="C15" s="32"/>
      <c r="D15" s="32"/>
      <c r="E15" s="32"/>
      <c r="F15" s="19"/>
      <c r="H15" s="5"/>
      <c r="I15" s="5"/>
      <c r="AMG15" s="5"/>
      <c r="AMH15" s="5"/>
      <c r="AMI15" s="5"/>
      <c r="AMJ15" s="5"/>
    </row>
    <row r="16" spans="1:1024" ht="16.5" customHeight="1">
      <c r="A16" s="47"/>
      <c r="B16" s="9" t="s">
        <v>15</v>
      </c>
      <c r="C16" s="36">
        <v>1</v>
      </c>
      <c r="D16" s="36">
        <v>1</v>
      </c>
      <c r="E16" s="36">
        <v>1</v>
      </c>
      <c r="F16" s="19"/>
      <c r="H16" s="5"/>
      <c r="I16" s="5"/>
      <c r="AMG16" s="5"/>
      <c r="AMH16" s="5"/>
      <c r="AMI16" s="5"/>
      <c r="AMJ16" s="5"/>
    </row>
    <row r="17" spans="1:1024" ht="16.5" customHeight="1">
      <c r="A17" s="47"/>
      <c r="B17" s="9" t="s">
        <v>6</v>
      </c>
      <c r="C17" s="32">
        <v>4000</v>
      </c>
      <c r="D17" s="32">
        <v>3750</v>
      </c>
      <c r="E17" s="32">
        <v>5685.24</v>
      </c>
      <c r="F17" s="19">
        <f>ROUND(AVERAGE(C17:E17),2)</f>
        <v>4478.41</v>
      </c>
      <c r="H17" s="5"/>
      <c r="I17" s="5"/>
      <c r="AMG17" s="5"/>
      <c r="AMH17" s="5"/>
      <c r="AMI17" s="5"/>
      <c r="AMJ17" s="5"/>
    </row>
    <row r="18" spans="1:1024" ht="16.5" customHeight="1" thickBot="1">
      <c r="A18" s="48"/>
      <c r="B18" s="20" t="s">
        <v>7</v>
      </c>
      <c r="C18" s="33">
        <f t="shared" ref="C18:E18" si="1">$C16*C17</f>
        <v>4000</v>
      </c>
      <c r="D18" s="33">
        <f t="shared" si="1"/>
        <v>3750</v>
      </c>
      <c r="E18" s="33">
        <f t="shared" si="1"/>
        <v>5685.24</v>
      </c>
      <c r="F18" s="21">
        <f>$C16*F17</f>
        <v>4478.41</v>
      </c>
      <c r="H18" s="5"/>
      <c r="I18" s="5"/>
      <c r="AMG18" s="5"/>
      <c r="AMH18" s="5"/>
      <c r="AMI18" s="5"/>
      <c r="AMJ18" s="5"/>
    </row>
    <row r="19" spans="1:1024" ht="16.5" customHeight="1">
      <c r="A19" s="46">
        <v>4</v>
      </c>
      <c r="B19" s="17" t="s">
        <v>4</v>
      </c>
      <c r="C19" s="31" t="s">
        <v>17</v>
      </c>
      <c r="D19" s="31" t="s">
        <v>17</v>
      </c>
      <c r="E19" s="31" t="s">
        <v>17</v>
      </c>
      <c r="F19" s="18"/>
      <c r="H19" s="5"/>
      <c r="I19" s="5"/>
      <c r="AMG19" s="5"/>
      <c r="AMH19" s="5"/>
      <c r="AMI19" s="5"/>
      <c r="AMJ19" s="5"/>
    </row>
    <row r="20" spans="1:1024" ht="36" customHeight="1">
      <c r="A20" s="47"/>
      <c r="B20" s="8" t="s">
        <v>5</v>
      </c>
      <c r="C20" s="32"/>
      <c r="D20" s="32"/>
      <c r="E20" s="32"/>
      <c r="F20" s="19"/>
      <c r="H20" s="5"/>
      <c r="I20" s="5"/>
      <c r="AMG20" s="5"/>
      <c r="AMH20" s="5"/>
      <c r="AMI20" s="5"/>
      <c r="AMJ20" s="5"/>
    </row>
    <row r="21" spans="1:1024" ht="16.5" customHeight="1">
      <c r="A21" s="47"/>
      <c r="B21" s="9" t="s">
        <v>15</v>
      </c>
      <c r="C21" s="36">
        <v>1</v>
      </c>
      <c r="D21" s="36">
        <v>1</v>
      </c>
      <c r="E21" s="36">
        <v>1</v>
      </c>
      <c r="F21" s="19"/>
      <c r="H21" s="5"/>
      <c r="I21" s="5"/>
      <c r="AMG21" s="5"/>
      <c r="AMH21" s="5"/>
      <c r="AMI21" s="5"/>
      <c r="AMJ21" s="5"/>
    </row>
    <row r="22" spans="1:1024" ht="16.5" customHeight="1">
      <c r="A22" s="47"/>
      <c r="B22" s="9" t="s">
        <v>6</v>
      </c>
      <c r="C22" s="32">
        <v>4000</v>
      </c>
      <c r="D22" s="32">
        <v>3750</v>
      </c>
      <c r="E22" s="32">
        <v>5685.24</v>
      </c>
      <c r="F22" s="19">
        <f>ROUND(AVERAGE(C22:E22),2)</f>
        <v>4478.41</v>
      </c>
      <c r="H22" s="5"/>
      <c r="I22" s="5"/>
      <c r="AMG22" s="5"/>
      <c r="AMH22" s="5"/>
      <c r="AMI22" s="5"/>
      <c r="AMJ22" s="5"/>
    </row>
    <row r="23" spans="1:1024" ht="16.5" customHeight="1" thickBot="1">
      <c r="A23" s="48"/>
      <c r="B23" s="20" t="s">
        <v>7</v>
      </c>
      <c r="C23" s="33">
        <f t="shared" ref="C23:E23" si="2">$C21*C22</f>
        <v>4000</v>
      </c>
      <c r="D23" s="33">
        <f t="shared" si="2"/>
        <v>3750</v>
      </c>
      <c r="E23" s="33">
        <f t="shared" si="2"/>
        <v>5685.24</v>
      </c>
      <c r="F23" s="21">
        <f>$C21*F22</f>
        <v>4478.41</v>
      </c>
      <c r="H23" s="5"/>
      <c r="I23" s="5"/>
      <c r="AMG23" s="5"/>
      <c r="AMH23" s="5"/>
      <c r="AMI23" s="5"/>
      <c r="AMJ23" s="5"/>
    </row>
    <row r="24" spans="1:1024" ht="33.75" customHeight="1" thickBot="1">
      <c r="A24" s="22"/>
      <c r="B24" s="23" t="s">
        <v>8</v>
      </c>
      <c r="C24" s="24">
        <f>SUMIF(B4:B23,B8,C4:C23)</f>
        <v>16000</v>
      </c>
      <c r="D24" s="24">
        <f>SUMIF(B4:B23,B8,D4:D23)</f>
        <v>15000</v>
      </c>
      <c r="E24" s="24">
        <f>SUMIF(B4:B23,B8,E4:E23)</f>
        <v>22740.959999999999</v>
      </c>
      <c r="F24" s="24">
        <f>SUMIF(B4:B23,B8,F4:F23)</f>
        <v>17913.64</v>
      </c>
      <c r="I24" s="5"/>
      <c r="AMG24" s="5"/>
      <c r="AMH24" s="5"/>
      <c r="AMI24" s="5"/>
      <c r="AMJ24" s="5"/>
    </row>
    <row r="25" spans="1:1024" ht="15" thickBot="1">
      <c r="A25" s="43"/>
      <c r="B25" s="43"/>
      <c r="C25" s="43"/>
      <c r="D25" s="43"/>
      <c r="E25" s="43"/>
      <c r="F25" s="43"/>
      <c r="I25" s="5"/>
      <c r="AMG25" s="5"/>
      <c r="AMH25" s="5"/>
      <c r="AMI25" s="5"/>
      <c r="AMJ25" s="5"/>
    </row>
    <row r="26" spans="1:1024" ht="42.75" customHeight="1">
      <c r="A26" s="25" t="s">
        <v>9</v>
      </c>
      <c r="B26" s="26" t="s">
        <v>10</v>
      </c>
      <c r="C26" s="44" t="s">
        <v>11</v>
      </c>
      <c r="D26" s="44"/>
      <c r="E26" s="44"/>
      <c r="F26" s="45"/>
      <c r="I26" s="5"/>
      <c r="AMG26" s="5"/>
      <c r="AMH26" s="5"/>
      <c r="AMI26" s="5"/>
      <c r="AMJ26" s="5"/>
    </row>
    <row r="27" spans="1:1024" s="1" customFormat="1" ht="29.25" customHeight="1">
      <c r="A27" s="27">
        <v>1</v>
      </c>
      <c r="B27" s="10" t="s">
        <v>18</v>
      </c>
      <c r="C27" s="37"/>
      <c r="D27" s="37"/>
      <c r="E27" s="37"/>
      <c r="F27" s="38"/>
      <c r="I27" s="5"/>
      <c r="AMG27" s="5"/>
      <c r="AMH27" s="5"/>
      <c r="AMI27" s="5"/>
      <c r="AMJ27" s="5"/>
    </row>
    <row r="28" spans="1:1024" ht="15" customHeight="1">
      <c r="A28" s="27">
        <v>2</v>
      </c>
      <c r="B28" s="10" t="s">
        <v>20</v>
      </c>
      <c r="C28" s="37"/>
      <c r="D28" s="37"/>
      <c r="E28" s="37"/>
      <c r="F28" s="38"/>
    </row>
    <row r="29" spans="1:1024" ht="27" thickBot="1">
      <c r="A29" s="28">
        <v>3</v>
      </c>
      <c r="B29" s="29" t="s">
        <v>19</v>
      </c>
      <c r="C29" s="39"/>
      <c r="D29" s="39"/>
      <c r="E29" s="39"/>
      <c r="F29" s="40"/>
      <c r="G29" s="11"/>
      <c r="H29" s="11"/>
      <c r="I29" s="11"/>
    </row>
    <row r="30" spans="1:1024">
      <c r="B30" s="12"/>
      <c r="C30" s="34"/>
      <c r="D30" s="12"/>
      <c r="E30" s="12"/>
      <c r="F30" s="12"/>
      <c r="G30" s="11"/>
      <c r="H30" s="11"/>
      <c r="I30" s="11"/>
    </row>
  </sheetData>
  <mergeCells count="11">
    <mergeCell ref="C28:F28"/>
    <mergeCell ref="C29:F29"/>
    <mergeCell ref="C27:F27"/>
    <mergeCell ref="A1:F1"/>
    <mergeCell ref="A2:F2"/>
    <mergeCell ref="A25:F25"/>
    <mergeCell ref="C26:F26"/>
    <mergeCell ref="A4:A8"/>
    <mergeCell ref="A9:A13"/>
    <mergeCell ref="A14:A18"/>
    <mergeCell ref="A19:A23"/>
  </mergeCells>
  <pageMargins left="0.39374999999999999" right="0.39374999999999999" top="0.39374999999999999" bottom="0.39374999999999999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856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оксана</dc:creator>
  <dc:description/>
  <cp:lastModifiedBy>user</cp:lastModifiedBy>
  <cp:revision>155</cp:revision>
  <cp:lastPrinted>2021-07-13T07:16:43Z</cp:lastPrinted>
  <dcterms:created xsi:type="dcterms:W3CDTF">2006-09-16T00:00:00Z</dcterms:created>
  <dcterms:modified xsi:type="dcterms:W3CDTF">2026-05-22T04:21:08Z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