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1840" windowHeight="12030" tabRatio="743"/>
  </bookViews>
  <sheets>
    <sheet name="2" sheetId="9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U12" i="9" l="1"/>
  <c r="V12" i="9"/>
  <c r="W12" i="9"/>
  <c r="U13" i="9"/>
  <c r="V13" i="9"/>
  <c r="W13" i="9"/>
  <c r="U14" i="9"/>
  <c r="V14" i="9"/>
  <c r="W14" i="9"/>
  <c r="U15" i="9"/>
  <c r="V15" i="9"/>
  <c r="W15" i="9"/>
  <c r="U16" i="9"/>
  <c r="V16" i="9"/>
  <c r="W16" i="9"/>
  <c r="U17" i="9"/>
  <c r="V17" i="9"/>
  <c r="W17" i="9"/>
  <c r="N14" i="9" l="1"/>
  <c r="S14" i="9" s="1"/>
  <c r="N12" i="9" l="1"/>
  <c r="O12" i="9"/>
  <c r="N13" i="9"/>
  <c r="O13" i="9"/>
  <c r="T14" i="9"/>
  <c r="O14" i="9"/>
  <c r="P14" i="9" s="1"/>
  <c r="N15" i="9"/>
  <c r="S15" i="9" s="1"/>
  <c r="T15" i="9" s="1"/>
  <c r="O15" i="9"/>
  <c r="S12" i="9" l="1"/>
  <c r="T12" i="9" s="1"/>
  <c r="P12" i="9"/>
  <c r="S13" i="9"/>
  <c r="T13" i="9" s="1"/>
  <c r="P15" i="9"/>
  <c r="P13" i="9"/>
  <c r="N11" i="9"/>
  <c r="S11" i="9" s="1"/>
  <c r="T11" i="9" s="1"/>
  <c r="N16" i="9"/>
  <c r="S16" i="9" s="1"/>
  <c r="T16" i="9" s="1"/>
  <c r="O16" i="9"/>
  <c r="N17" i="9"/>
  <c r="O17" i="9"/>
  <c r="S17" i="9" l="1"/>
  <c r="T17" i="9" s="1"/>
  <c r="T19" i="9" s="1"/>
  <c r="P17" i="9"/>
  <c r="P16" i="9"/>
  <c r="O11" i="9"/>
  <c r="P11" i="9" l="1"/>
  <c r="W11" i="9" l="1"/>
  <c r="W19" i="9" s="1"/>
  <c r="V11" i="9"/>
  <c r="V19" i="9" s="1"/>
  <c r="U11" i="9"/>
  <c r="U19" i="9" s="1"/>
</calcChain>
</file>

<file path=xl/sharedStrings.xml><?xml version="1.0" encoding="utf-8"?>
<sst xmlns="http://schemas.openxmlformats.org/spreadsheetml/2006/main" count="63" uniqueCount="56">
  <si>
    <t>Основные характеристики объекта закупки</t>
  </si>
  <si>
    <t xml:space="preserve">Используемый метод определения 
НМЦК с обоснованием: </t>
  </si>
  <si>
    <t>№</t>
  </si>
  <si>
    <t>Данные реестра контрактов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</si>
  <si>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</si>
  <si>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</si>
  <si>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 xml:space="preserve">Номер сведений о контракте </t>
  </si>
  <si>
    <t>Применяемый коэффициент</t>
  </si>
  <si>
    <t xml:space="preserve">Средняя арифметическая цена за единицу     &lt;ц&gt; </t>
  </si>
  <si>
    <t>Среднее квадратичное отклонение</t>
  </si>
  <si>
    <t>Цена за единицу изм. (руб.)</t>
  </si>
  <si>
    <t>Коммерческие предложения (руб./ед.изм.)</t>
  </si>
  <si>
    <t>Кол-во</t>
  </si>
  <si>
    <t xml:space="preserve">Обоснование начальной (максимальной) цены контракта </t>
  </si>
  <si>
    <t xml:space="preserve">            </t>
  </si>
  <si>
    <t xml:space="preserve">Метод сопоставимых рыночных цен (анализ рынка) – выбран как приоритетный в соответствии с п.6 ст.22 Федерального закона от 5 апреля 2013 года N 44-ФЗ </t>
  </si>
  <si>
    <t xml:space="preserve">Обоснование начальной (максимальной) цены </t>
  </si>
  <si>
    <t xml:space="preserve">Поставщик №1 </t>
  </si>
  <si>
    <t xml:space="preserve">Поставщик №2 </t>
  </si>
  <si>
    <t>НМЦК контракта, принятая Заказчиком (руб.)</t>
  </si>
  <si>
    <t>Цена за единицу, принятая Заказчиком (руб.)</t>
  </si>
  <si>
    <t>Приложение № 1 к Методическим рекомендациям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утвержденным приказом Минэкономразвития России от 02.10.2013 № 567</t>
  </si>
  <si>
    <r>
      <t xml:space="preserve">коэффициент вариации цен V (%) </t>
    </r>
    <r>
      <rPr>
        <i/>
        <sz val="11"/>
        <rFont val="Times New Roman"/>
        <family val="1"/>
        <charset val="204"/>
      </rPr>
      <t>(не должен превышать 33%)</t>
    </r>
  </si>
  <si>
    <r>
      <rPr>
        <b/>
        <sz val="11"/>
        <rFont val="Times New Roman"/>
        <family val="1"/>
        <charset val="204"/>
      </rPr>
      <t>Расчет Н(М)ЦК по формуле</t>
    </r>
    <r>
      <rPr>
        <sz val="11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</si>
  <si>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Поставщик №3</t>
  </si>
  <si>
    <t>Коэффициент вариации рассчитывается по формуле:</t>
  </si>
  <si>
    <t>,где: V - коэффициент вариации;</t>
  </si>
  <si>
    <t xml:space="preserve"> </t>
  </si>
  <si>
    <t>- среднее квадратичное отклонение;</t>
  </si>
  <si>
    <t xml:space="preserve"> - цена единицы товара (работы, услуги), указанная в источнике с номером i;</t>
  </si>
  <si>
    <t>&lt;ц&gt; - средняя арифметическая величина цены единицы товара (работы, услуги);</t>
  </si>
  <si>
    <t>n - количество значений, используемых в расчете.</t>
  </si>
  <si>
    <t>Расчет начальной (максимальной) цены контракта определяется сложением сумм всех товаров</t>
  </si>
  <si>
    <r>
      <t xml:space="preserve">НМЦК </t>
    </r>
    <r>
      <rPr>
        <b/>
        <i/>
        <vertAlign val="superscript"/>
        <sz val="13"/>
        <color indexed="8"/>
        <rFont val="Times New Roman"/>
        <family val="1"/>
        <charset val="204"/>
      </rPr>
      <t xml:space="preserve">рын  </t>
    </r>
    <r>
      <rPr>
        <b/>
        <i/>
        <sz val="13"/>
        <color indexed="8"/>
        <rFont val="Times New Roman"/>
        <family val="1"/>
        <charset val="204"/>
      </rPr>
      <t>= (v/n*∑</t>
    </r>
    <r>
      <rPr>
        <b/>
        <i/>
        <vertAlign val="superscript"/>
        <sz val="13"/>
        <color indexed="8"/>
        <rFont val="Times New Roman"/>
        <family val="1"/>
        <charset val="204"/>
      </rPr>
      <t>n</t>
    </r>
    <r>
      <rPr>
        <b/>
        <i/>
        <vertAlign val="subscript"/>
        <sz val="13"/>
        <color indexed="8"/>
        <rFont val="Times New Roman"/>
        <family val="1"/>
        <charset val="204"/>
      </rPr>
      <t>i=1</t>
    </r>
    <r>
      <rPr>
        <b/>
        <i/>
        <sz val="13"/>
        <color indexed="8"/>
        <rFont val="Times New Roman"/>
        <family val="1"/>
        <charset val="204"/>
      </rPr>
      <t>ц</t>
    </r>
    <r>
      <rPr>
        <b/>
        <i/>
        <vertAlign val="subscript"/>
        <sz val="13"/>
        <color indexed="8"/>
        <rFont val="Times New Roman"/>
        <family val="1"/>
        <charset val="204"/>
      </rPr>
      <t>i</t>
    </r>
    <r>
      <rPr>
        <b/>
        <i/>
        <sz val="13"/>
        <color indexed="8"/>
        <rFont val="Times New Roman"/>
        <family val="1"/>
        <charset val="204"/>
      </rPr>
      <t xml:space="preserve"> ) =</t>
    </r>
    <r>
      <rPr>
        <sz val="13"/>
        <color indexed="8"/>
        <rFont val="Times New Roman"/>
        <family val="1"/>
        <charset val="204"/>
      </rPr>
      <t xml:space="preserve"> </t>
    </r>
  </si>
  <si>
    <t>где:</t>
  </si>
  <si>
    <t>- НМЦК, определяемая методом сопоставимых рыночных цен (анализа рынка);</t>
  </si>
  <si>
    <t>v - количество (объем) закупаемого товара (работы, услуги);</t>
  </si>
  <si>
    <t>n - количество значений, используемых в расчете;</t>
  </si>
  <si>
    <t>i - номер источника ценовой информации;</t>
  </si>
  <si>
    <t>цi - цена единицы товара</t>
  </si>
  <si>
    <t xml:space="preserve">   Во избежание сговора участников размещения заказа и нарушений ст.11 Федерального закона 135-ФЗ от 26.07.2006  года «О защите конкуренции», Государственный заказчик не указывает сведений о потенциальных поставщиках, сделавших коммерческие предложения. Данные сведения хранятся у Государственного заказчика. </t>
  </si>
  <si>
    <t xml:space="preserve">    Наименование валюты в соответствии с общероссийским классификатором валют - Российский рубль</t>
  </si>
  <si>
    <t>Наименование товаров, работ, услуг*</t>
  </si>
  <si>
    <t>Ед.изм</t>
  </si>
  <si>
    <t>шт</t>
  </si>
  <si>
    <t>кг</t>
  </si>
  <si>
    <t xml:space="preserve">      Начальная (максимальная) цена контракта определяется методом сопоставимых рыночных цен (анализа рынка) определенный методическими рекомендациями по применению методов определения начальной (максимальной) цены контракта, утвержденный приказом от 02.10.2013 №567 Минэкономразвития РФ</t>
  </si>
  <si>
    <t xml:space="preserve">Поставка продуктов питания для проведения праздничного мероприятия, посвященного Дню защиты детей </t>
  </si>
  <si>
    <t>Наггетсы куриные в темпуре  из филе ЦБ</t>
  </si>
  <si>
    <t>Шея свиная в маринаде</t>
  </si>
  <si>
    <t>Купаты из говядины ГОСТ 32951-2014</t>
  </si>
  <si>
    <t>Пицца «Маргарита» 740 гр или эквивалент</t>
  </si>
  <si>
    <t>Филе грудки ЦБ свежемор. ГОСТ 31962-2013</t>
  </si>
  <si>
    <t>Стрипсы куриные в панировке</t>
  </si>
  <si>
    <t>Колбаса Докторская вареная высший сорт ГОСТ 23670-2019</t>
  </si>
  <si>
    <r>
      <t xml:space="preserve">  </t>
    </r>
    <r>
      <rPr>
        <b/>
        <sz val="13"/>
        <rFont val="Times New Roman"/>
        <family val="1"/>
        <charset val="204"/>
      </rPr>
      <t xml:space="preserve"> Вывод:</t>
    </r>
    <r>
      <rPr>
        <sz val="13"/>
        <rFont val="Times New Roman"/>
        <family val="1"/>
        <charset val="204"/>
      </rPr>
      <t xml:space="preserve">  Максимальная цена государственного контракта составляет </t>
    </r>
    <r>
      <rPr>
        <b/>
        <sz val="13"/>
        <rFont val="Times New Roman"/>
        <family val="1"/>
        <charset val="204"/>
      </rPr>
      <t>69 908  (Шестьдесят девять тысяч девятьсот восемь) рублей 24 копеек</t>
    </r>
    <r>
      <rPr>
        <sz val="13"/>
        <rFont val="Times New Roman"/>
        <family val="1"/>
        <charset val="204"/>
      </rPr>
      <t xml:space="preserve">  и включает в себя стоимость товара, транспортные расходы, расходы на страхование, уплату таможенных пошлин, налогов, сборов и другие обязательные платежи, взимаемые с Поставщика.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</si>
</sst>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i/>
      <sz val="13"/>
      <color indexed="8"/>
      <name val="Times New Roman"/>
      <family val="1"/>
      <charset val="204"/>
    </font>
    <font>
      <b/>
      <i/>
      <vertAlign val="superscript"/>
      <sz val="13"/>
      <color indexed="8"/>
      <name val="Times New Roman"/>
      <family val="1"/>
      <charset val="204"/>
    </font>
    <font>
      <b/>
      <i/>
      <vertAlign val="subscript"/>
      <sz val="13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1.5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 applyAlignment="1">
      <alignment vertical="top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6" fillId="0" borderId="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43" fontId="6" fillId="0" borderId="2" xfId="1" applyFont="1" applyFill="1" applyBorder="1" applyAlignment="1">
      <alignment horizontal="center" vertical="top" wrapText="1"/>
    </xf>
    <xf numFmtId="0" fontId="10" fillId="0" borderId="0" xfId="0" applyFont="1" applyAlignment="1" applyProtection="1">
      <protection locked="0"/>
    </xf>
    <xf numFmtId="0" fontId="11" fillId="0" borderId="0" xfId="0" applyFont="1" applyAlignment="1">
      <alignment vertical="center"/>
    </xf>
    <xf numFmtId="0" fontId="11" fillId="0" borderId="0" xfId="0" applyFont="1"/>
    <xf numFmtId="0" fontId="12" fillId="0" borderId="0" xfId="0" applyFont="1" applyAlignment="1" applyProtection="1">
      <protection locked="0"/>
    </xf>
    <xf numFmtId="0" fontId="13" fillId="0" borderId="0" xfId="0" applyFont="1" applyAlignment="1">
      <alignment vertical="center"/>
    </xf>
    <xf numFmtId="0" fontId="16" fillId="0" borderId="0" xfId="0" applyFont="1"/>
    <xf numFmtId="0" fontId="16" fillId="0" borderId="0" xfId="0" applyFont="1" applyAlignment="1">
      <alignment vertical="center"/>
    </xf>
    <xf numFmtId="0" fontId="0" fillId="0" borderId="0" xfId="0" applyProtection="1">
      <protection locked="0"/>
    </xf>
    <xf numFmtId="2" fontId="0" fillId="0" borderId="0" xfId="0" applyNumberFormat="1"/>
    <xf numFmtId="0" fontId="17" fillId="0" borderId="0" xfId="0" applyFont="1" applyAlignment="1">
      <alignment horizontal="left"/>
    </xf>
    <xf numFmtId="2" fontId="6" fillId="0" borderId="2" xfId="0" applyNumberFormat="1" applyFont="1" applyFill="1" applyBorder="1" applyAlignment="1">
      <alignment horizontal="center" vertical="top" wrapText="1"/>
    </xf>
    <xf numFmtId="43" fontId="6" fillId="0" borderId="2" xfId="1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 wrapText="1"/>
    </xf>
    <xf numFmtId="43" fontId="3" fillId="0" borderId="0" xfId="0" applyNumberFormat="1" applyFont="1" applyAlignment="1">
      <alignment vertical="top"/>
    </xf>
    <xf numFmtId="0" fontId="2" fillId="0" borderId="2" xfId="0" applyFont="1" applyFill="1" applyBorder="1" applyAlignment="1">
      <alignment horizontal="center" vertical="top" wrapText="1"/>
    </xf>
    <xf numFmtId="43" fontId="3" fillId="0" borderId="0" xfId="0" applyNumberFormat="1" applyFont="1" applyAlignment="1">
      <alignment horizontal="center" vertical="top"/>
    </xf>
    <xf numFmtId="0" fontId="3" fillId="0" borderId="6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3" fillId="0" borderId="8" xfId="0" applyFont="1" applyBorder="1" applyAlignment="1">
      <alignment vertical="top"/>
    </xf>
    <xf numFmtId="43" fontId="4" fillId="0" borderId="2" xfId="0" applyNumberFormat="1" applyFont="1" applyBorder="1" applyAlignment="1">
      <alignment vertical="top"/>
    </xf>
    <xf numFmtId="0" fontId="6" fillId="0" borderId="6" xfId="0" applyFont="1" applyFill="1" applyBorder="1" applyAlignment="1">
      <alignment horizontal="center" vertical="top" wrapText="1"/>
    </xf>
    <xf numFmtId="0" fontId="6" fillId="0" borderId="8" xfId="0" applyFont="1" applyFill="1" applyBorder="1" applyAlignment="1">
      <alignment horizontal="center" vertical="top" wrapText="1"/>
    </xf>
    <xf numFmtId="0" fontId="20" fillId="0" borderId="2" xfId="0" applyFont="1" applyBorder="1" applyAlignment="1">
      <alignment vertical="center" wrapText="1"/>
    </xf>
    <xf numFmtId="4" fontId="6" fillId="0" borderId="2" xfId="0" applyNumberFormat="1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left" vertical="top" wrapText="1"/>
    </xf>
    <xf numFmtId="43" fontId="0" fillId="0" borderId="0" xfId="0" applyNumberFormat="1"/>
    <xf numFmtId="43" fontId="6" fillId="0" borderId="2" xfId="1" applyNumberFormat="1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8" fillId="0" borderId="0" xfId="0" applyFont="1" applyAlignment="1" applyProtection="1">
      <alignment horizontal="left" vertical="top" wrapText="1"/>
      <protection locked="0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2" fontId="2" fillId="0" borderId="2" xfId="0" applyNumberFormat="1" applyFont="1" applyFill="1" applyBorder="1" applyAlignment="1">
      <alignment horizontal="center" vertical="top" wrapText="1"/>
    </xf>
    <xf numFmtId="0" fontId="16" fillId="0" borderId="0" xfId="0" applyFont="1" applyAlignment="1">
      <alignment horizontal="center" vertical="center"/>
    </xf>
    <xf numFmtId="0" fontId="18" fillId="0" borderId="0" xfId="0" applyFont="1" applyFill="1" applyAlignment="1">
      <alignment horizontal="left" vertical="top" wrapText="1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left"/>
    </xf>
    <xf numFmtId="0" fontId="13" fillId="0" borderId="0" xfId="0" applyFont="1" applyAlignment="1">
      <alignment horizontal="left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wmf"/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55518</xdr:colOff>
      <xdr:row>9</xdr:row>
      <xdr:rowOff>685797</xdr:rowOff>
    </xdr:from>
    <xdr:to>
      <xdr:col>15</xdr:col>
      <xdr:colOff>1009755</xdr:colOff>
      <xdr:row>9</xdr:row>
      <xdr:rowOff>987332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80518" y="4248147"/>
          <a:ext cx="954237" cy="292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27214</xdr:colOff>
      <xdr:row>9</xdr:row>
      <xdr:rowOff>566057</xdr:rowOff>
    </xdr:from>
    <xdr:to>
      <xdr:col>14</xdr:col>
      <xdr:colOff>958107</xdr:colOff>
      <xdr:row>9</xdr:row>
      <xdr:rowOff>933995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90189" y="4128407"/>
          <a:ext cx="930893" cy="3679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9</xdr:row>
      <xdr:rowOff>1600200</xdr:rowOff>
    </xdr:from>
    <xdr:to>
      <xdr:col>16</xdr:col>
      <xdr:colOff>1135380</xdr:colOff>
      <xdr:row>9</xdr:row>
      <xdr:rowOff>1973580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687050" y="4543425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9</xdr:row>
      <xdr:rowOff>1402080</xdr:rowOff>
    </xdr:from>
    <xdr:to>
      <xdr:col>16</xdr:col>
      <xdr:colOff>434340</xdr:colOff>
      <xdr:row>9</xdr:row>
      <xdr:rowOff>1630680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687050" y="454533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</xdr:colOff>
      <xdr:row>20</xdr:row>
      <xdr:rowOff>142875</xdr:rowOff>
    </xdr:from>
    <xdr:to>
      <xdr:col>3</xdr:col>
      <xdr:colOff>485775</xdr:colOff>
      <xdr:row>22</xdr:row>
      <xdr:rowOff>114300</xdr:rowOff>
    </xdr:to>
    <xdr:pic>
      <xdr:nvPicPr>
        <xdr:cNvPr id="6" name="Рисунок 3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5800725"/>
          <a:ext cx="9810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24</xdr:row>
      <xdr:rowOff>0</xdr:rowOff>
    </xdr:from>
    <xdr:to>
      <xdr:col>4</xdr:col>
      <xdr:colOff>28575</xdr:colOff>
      <xdr:row>26</xdr:row>
      <xdr:rowOff>123825</xdr:rowOff>
    </xdr:to>
    <xdr:pic>
      <xdr:nvPicPr>
        <xdr:cNvPr id="7" name="Рисунок 3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137731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27</xdr:row>
      <xdr:rowOff>0</xdr:rowOff>
    </xdr:from>
    <xdr:to>
      <xdr:col>2</xdr:col>
      <xdr:colOff>104775</xdr:colOff>
      <xdr:row>27</xdr:row>
      <xdr:rowOff>200025</xdr:rowOff>
    </xdr:to>
    <xdr:pic>
      <xdr:nvPicPr>
        <xdr:cNvPr id="8" name="Рисунок 35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145351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33</xdr:row>
      <xdr:rowOff>0</xdr:rowOff>
    </xdr:from>
    <xdr:to>
      <xdr:col>3</xdr:col>
      <xdr:colOff>85725</xdr:colOff>
      <xdr:row>34</xdr:row>
      <xdr:rowOff>9525</xdr:rowOff>
    </xdr:to>
    <xdr:pic>
      <xdr:nvPicPr>
        <xdr:cNvPr id="9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16059150"/>
          <a:ext cx="600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22860</xdr:colOff>
      <xdr:row>10</xdr:row>
      <xdr:rowOff>1600200</xdr:rowOff>
    </xdr:from>
    <xdr:to>
      <xdr:col>16</xdr:col>
      <xdr:colOff>1135380</xdr:colOff>
      <xdr:row>10</xdr:row>
      <xdr:rowOff>1973580</xdr:rowOff>
    </xdr:to>
    <xdr:pic>
      <xdr:nvPicPr>
        <xdr:cNvPr id="10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687050" y="4543425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10</xdr:row>
      <xdr:rowOff>1402080</xdr:rowOff>
    </xdr:from>
    <xdr:to>
      <xdr:col>16</xdr:col>
      <xdr:colOff>434340</xdr:colOff>
      <xdr:row>10</xdr:row>
      <xdr:rowOff>1630680</xdr:rowOff>
    </xdr:to>
    <xdr:pic>
      <xdr:nvPicPr>
        <xdr:cNvPr id="11" name="Picture 6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687050" y="454533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10</xdr:row>
      <xdr:rowOff>1600200</xdr:rowOff>
    </xdr:from>
    <xdr:to>
      <xdr:col>16</xdr:col>
      <xdr:colOff>1135380</xdr:colOff>
      <xdr:row>10</xdr:row>
      <xdr:rowOff>1973580</xdr:rowOff>
    </xdr:to>
    <xdr:pic>
      <xdr:nvPicPr>
        <xdr:cNvPr id="12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687050" y="4543425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10</xdr:row>
      <xdr:rowOff>1402080</xdr:rowOff>
    </xdr:from>
    <xdr:to>
      <xdr:col>16</xdr:col>
      <xdr:colOff>434340</xdr:colOff>
      <xdr:row>10</xdr:row>
      <xdr:rowOff>1630680</xdr:rowOff>
    </xdr:to>
    <xdr:pic>
      <xdr:nvPicPr>
        <xdr:cNvPr id="13" name="Picture 6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687050" y="454533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15</xdr:row>
      <xdr:rowOff>1600200</xdr:rowOff>
    </xdr:from>
    <xdr:to>
      <xdr:col>16</xdr:col>
      <xdr:colOff>1135380</xdr:colOff>
      <xdr:row>15</xdr:row>
      <xdr:rowOff>1973580</xdr:rowOff>
    </xdr:to>
    <xdr:pic>
      <xdr:nvPicPr>
        <xdr:cNvPr id="14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687050" y="4543425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15</xdr:row>
      <xdr:rowOff>1402080</xdr:rowOff>
    </xdr:from>
    <xdr:to>
      <xdr:col>16</xdr:col>
      <xdr:colOff>434340</xdr:colOff>
      <xdr:row>15</xdr:row>
      <xdr:rowOff>1630680</xdr:rowOff>
    </xdr:to>
    <xdr:pic>
      <xdr:nvPicPr>
        <xdr:cNvPr id="15" name="Picture 6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687050" y="454533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10</xdr:row>
      <xdr:rowOff>1600200</xdr:rowOff>
    </xdr:from>
    <xdr:to>
      <xdr:col>16</xdr:col>
      <xdr:colOff>1135380</xdr:colOff>
      <xdr:row>10</xdr:row>
      <xdr:rowOff>1973580</xdr:rowOff>
    </xdr:to>
    <xdr:pic>
      <xdr:nvPicPr>
        <xdr:cNvPr id="16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972800" y="4543425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10</xdr:row>
      <xdr:rowOff>1402080</xdr:rowOff>
    </xdr:from>
    <xdr:to>
      <xdr:col>16</xdr:col>
      <xdr:colOff>434340</xdr:colOff>
      <xdr:row>10</xdr:row>
      <xdr:rowOff>1630680</xdr:rowOff>
    </xdr:to>
    <xdr:pic>
      <xdr:nvPicPr>
        <xdr:cNvPr id="17" name="Picture 6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972800" y="454533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11</xdr:row>
      <xdr:rowOff>1600200</xdr:rowOff>
    </xdr:from>
    <xdr:to>
      <xdr:col>16</xdr:col>
      <xdr:colOff>1135380</xdr:colOff>
      <xdr:row>11</xdr:row>
      <xdr:rowOff>1973580</xdr:rowOff>
    </xdr:to>
    <xdr:pic>
      <xdr:nvPicPr>
        <xdr:cNvPr id="18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972800" y="4543425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11</xdr:row>
      <xdr:rowOff>1402080</xdr:rowOff>
    </xdr:from>
    <xdr:to>
      <xdr:col>16</xdr:col>
      <xdr:colOff>434340</xdr:colOff>
      <xdr:row>11</xdr:row>
      <xdr:rowOff>1630680</xdr:rowOff>
    </xdr:to>
    <xdr:pic>
      <xdr:nvPicPr>
        <xdr:cNvPr id="19" name="Picture 6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972800" y="454533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12</xdr:row>
      <xdr:rowOff>1600200</xdr:rowOff>
    </xdr:from>
    <xdr:to>
      <xdr:col>16</xdr:col>
      <xdr:colOff>1135380</xdr:colOff>
      <xdr:row>12</xdr:row>
      <xdr:rowOff>1973580</xdr:rowOff>
    </xdr:to>
    <xdr:pic>
      <xdr:nvPicPr>
        <xdr:cNvPr id="20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972800" y="4543425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12</xdr:row>
      <xdr:rowOff>1402080</xdr:rowOff>
    </xdr:from>
    <xdr:to>
      <xdr:col>16</xdr:col>
      <xdr:colOff>434340</xdr:colOff>
      <xdr:row>12</xdr:row>
      <xdr:rowOff>1630680</xdr:rowOff>
    </xdr:to>
    <xdr:pic>
      <xdr:nvPicPr>
        <xdr:cNvPr id="21" name="Picture 6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972800" y="454533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13</xdr:row>
      <xdr:rowOff>1600200</xdr:rowOff>
    </xdr:from>
    <xdr:to>
      <xdr:col>16</xdr:col>
      <xdr:colOff>1135380</xdr:colOff>
      <xdr:row>13</xdr:row>
      <xdr:rowOff>1973580</xdr:rowOff>
    </xdr:to>
    <xdr:pic>
      <xdr:nvPicPr>
        <xdr:cNvPr id="22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972800" y="4543425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13</xdr:row>
      <xdr:rowOff>1402080</xdr:rowOff>
    </xdr:from>
    <xdr:to>
      <xdr:col>16</xdr:col>
      <xdr:colOff>434340</xdr:colOff>
      <xdr:row>13</xdr:row>
      <xdr:rowOff>1630680</xdr:rowOff>
    </xdr:to>
    <xdr:pic>
      <xdr:nvPicPr>
        <xdr:cNvPr id="23" name="Picture 6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972800" y="454533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1"/>
  <sheetViews>
    <sheetView tabSelected="1" topLeftCell="A9" workbookViewId="0">
      <selection activeCell="N42" sqref="N42"/>
    </sheetView>
  </sheetViews>
  <sheetFormatPr defaultColWidth="9.140625" defaultRowHeight="12.75" outlineLevelCol="1" x14ac:dyDescent="0.25"/>
  <cols>
    <col min="1" max="1" width="6.28515625" style="1" customWidth="1"/>
    <col min="2" max="2" width="53.7109375" style="1" customWidth="1"/>
    <col min="3" max="3" width="7.7109375" style="1" customWidth="1"/>
    <col min="4" max="4" width="10.85546875" style="1" customWidth="1"/>
    <col min="5" max="5" width="14.5703125" style="1" customWidth="1"/>
    <col min="6" max="7" width="10.7109375" style="1" hidden="1" customWidth="1"/>
    <col min="8" max="8" width="14.5703125" style="1" customWidth="1"/>
    <col min="9" max="9" width="11.28515625" style="1" hidden="1" customWidth="1"/>
    <col min="10" max="10" width="12.42578125" style="1" customWidth="1"/>
    <col min="11" max="11" width="12.85546875" style="1" hidden="1" customWidth="1"/>
    <col min="12" max="12" width="15.28515625" style="1" hidden="1" customWidth="1"/>
    <col min="13" max="13" width="13.85546875" style="1" hidden="1" customWidth="1"/>
    <col min="14" max="14" width="15.7109375" style="1" customWidth="1"/>
    <col min="15" max="15" width="14.42578125" style="1" customWidth="1"/>
    <col min="16" max="16" width="17.42578125" style="1" customWidth="1"/>
    <col min="17" max="17" width="42.28515625" style="1" hidden="1" customWidth="1"/>
    <col min="18" max="18" width="20" style="1" hidden="1" customWidth="1"/>
    <col min="19" max="19" width="15" style="1" customWidth="1"/>
    <col min="20" max="20" width="18.5703125" style="1" customWidth="1"/>
    <col min="21" max="21" width="14.28515625" style="1" hidden="1" customWidth="1" outlineLevel="1"/>
    <col min="22" max="22" width="14.42578125" style="1" hidden="1" customWidth="1" outlineLevel="1"/>
    <col min="23" max="23" width="13.42578125" style="1" hidden="1" customWidth="1" outlineLevel="1"/>
    <col min="24" max="24" width="11.28515625" style="1" bestFit="1" customWidth="1" collapsed="1"/>
    <col min="25" max="25" width="11.42578125" style="1" customWidth="1"/>
    <col min="26" max="26" width="11.85546875" style="1" customWidth="1"/>
    <col min="27" max="254" width="9.140625" style="1"/>
    <col min="255" max="255" width="3.140625" style="1" customWidth="1"/>
    <col min="256" max="256" width="16.140625" style="1" customWidth="1"/>
    <col min="257" max="257" width="9.7109375" style="1" customWidth="1"/>
    <col min="258" max="258" width="19.7109375" style="1" bestFit="1" customWidth="1"/>
    <col min="259" max="259" width="10.7109375" style="1" customWidth="1"/>
    <col min="260" max="260" width="19.7109375" style="1" bestFit="1" customWidth="1"/>
    <col min="261" max="261" width="11.28515625" style="1" customWidth="1"/>
    <col min="262" max="262" width="14.28515625" style="1" customWidth="1"/>
    <col min="263" max="263" width="12.85546875" style="1" customWidth="1"/>
    <col min="264" max="265" width="0" style="1" hidden="1" customWidth="1"/>
    <col min="266" max="266" width="15.7109375" style="1" customWidth="1"/>
    <col min="267" max="267" width="14.42578125" style="1" customWidth="1"/>
    <col min="268" max="268" width="17.42578125" style="1" customWidth="1"/>
    <col min="269" max="270" width="0" style="1" hidden="1" customWidth="1"/>
    <col min="271" max="271" width="20.5703125" style="1" bestFit="1" customWidth="1"/>
    <col min="272" max="272" width="16.5703125" style="1" customWidth="1"/>
    <col min="273" max="273" width="10" style="1" bestFit="1" customWidth="1"/>
    <col min="274" max="510" width="9.140625" style="1"/>
    <col min="511" max="511" width="3.140625" style="1" customWidth="1"/>
    <col min="512" max="512" width="16.140625" style="1" customWidth="1"/>
    <col min="513" max="513" width="9.7109375" style="1" customWidth="1"/>
    <col min="514" max="514" width="19.7109375" style="1" bestFit="1" customWidth="1"/>
    <col min="515" max="515" width="10.7109375" style="1" customWidth="1"/>
    <col min="516" max="516" width="19.7109375" style="1" bestFit="1" customWidth="1"/>
    <col min="517" max="517" width="11.28515625" style="1" customWidth="1"/>
    <col min="518" max="518" width="14.28515625" style="1" customWidth="1"/>
    <col min="519" max="519" width="12.85546875" style="1" customWidth="1"/>
    <col min="520" max="521" width="0" style="1" hidden="1" customWidth="1"/>
    <col min="522" max="522" width="15.7109375" style="1" customWidth="1"/>
    <col min="523" max="523" width="14.42578125" style="1" customWidth="1"/>
    <col min="524" max="524" width="17.42578125" style="1" customWidth="1"/>
    <col min="525" max="526" width="0" style="1" hidden="1" customWidth="1"/>
    <col min="527" max="527" width="20.5703125" style="1" bestFit="1" customWidth="1"/>
    <col min="528" max="528" width="16.5703125" style="1" customWidth="1"/>
    <col min="529" max="529" width="10" style="1" bestFit="1" customWidth="1"/>
    <col min="530" max="766" width="9.140625" style="1"/>
    <col min="767" max="767" width="3.140625" style="1" customWidth="1"/>
    <col min="768" max="768" width="16.140625" style="1" customWidth="1"/>
    <col min="769" max="769" width="9.7109375" style="1" customWidth="1"/>
    <col min="770" max="770" width="19.7109375" style="1" bestFit="1" customWidth="1"/>
    <col min="771" max="771" width="10.7109375" style="1" customWidth="1"/>
    <col min="772" max="772" width="19.7109375" style="1" bestFit="1" customWidth="1"/>
    <col min="773" max="773" width="11.28515625" style="1" customWidth="1"/>
    <col min="774" max="774" width="14.28515625" style="1" customWidth="1"/>
    <col min="775" max="775" width="12.85546875" style="1" customWidth="1"/>
    <col min="776" max="777" width="0" style="1" hidden="1" customWidth="1"/>
    <col min="778" max="778" width="15.7109375" style="1" customWidth="1"/>
    <col min="779" max="779" width="14.42578125" style="1" customWidth="1"/>
    <col min="780" max="780" width="17.42578125" style="1" customWidth="1"/>
    <col min="781" max="782" width="0" style="1" hidden="1" customWidth="1"/>
    <col min="783" max="783" width="20.5703125" style="1" bestFit="1" customWidth="1"/>
    <col min="784" max="784" width="16.5703125" style="1" customWidth="1"/>
    <col min="785" max="785" width="10" style="1" bestFit="1" customWidth="1"/>
    <col min="786" max="1022" width="9.140625" style="1"/>
    <col min="1023" max="1023" width="3.140625" style="1" customWidth="1"/>
    <col min="1024" max="1024" width="16.140625" style="1" customWidth="1"/>
    <col min="1025" max="1025" width="9.7109375" style="1" customWidth="1"/>
    <col min="1026" max="1026" width="19.7109375" style="1" bestFit="1" customWidth="1"/>
    <col min="1027" max="1027" width="10.7109375" style="1" customWidth="1"/>
    <col min="1028" max="1028" width="19.7109375" style="1" bestFit="1" customWidth="1"/>
    <col min="1029" max="1029" width="11.28515625" style="1" customWidth="1"/>
    <col min="1030" max="1030" width="14.28515625" style="1" customWidth="1"/>
    <col min="1031" max="1031" width="12.85546875" style="1" customWidth="1"/>
    <col min="1032" max="1033" width="0" style="1" hidden="1" customWidth="1"/>
    <col min="1034" max="1034" width="15.7109375" style="1" customWidth="1"/>
    <col min="1035" max="1035" width="14.42578125" style="1" customWidth="1"/>
    <col min="1036" max="1036" width="17.42578125" style="1" customWidth="1"/>
    <col min="1037" max="1038" width="0" style="1" hidden="1" customWidth="1"/>
    <col min="1039" max="1039" width="20.5703125" style="1" bestFit="1" customWidth="1"/>
    <col min="1040" max="1040" width="16.5703125" style="1" customWidth="1"/>
    <col min="1041" max="1041" width="10" style="1" bestFit="1" customWidth="1"/>
    <col min="1042" max="1278" width="9.140625" style="1"/>
    <col min="1279" max="1279" width="3.140625" style="1" customWidth="1"/>
    <col min="1280" max="1280" width="16.140625" style="1" customWidth="1"/>
    <col min="1281" max="1281" width="9.7109375" style="1" customWidth="1"/>
    <col min="1282" max="1282" width="19.7109375" style="1" bestFit="1" customWidth="1"/>
    <col min="1283" max="1283" width="10.7109375" style="1" customWidth="1"/>
    <col min="1284" max="1284" width="19.7109375" style="1" bestFit="1" customWidth="1"/>
    <col min="1285" max="1285" width="11.28515625" style="1" customWidth="1"/>
    <col min="1286" max="1286" width="14.28515625" style="1" customWidth="1"/>
    <col min="1287" max="1287" width="12.85546875" style="1" customWidth="1"/>
    <col min="1288" max="1289" width="0" style="1" hidden="1" customWidth="1"/>
    <col min="1290" max="1290" width="15.7109375" style="1" customWidth="1"/>
    <col min="1291" max="1291" width="14.42578125" style="1" customWidth="1"/>
    <col min="1292" max="1292" width="17.42578125" style="1" customWidth="1"/>
    <col min="1293" max="1294" width="0" style="1" hidden="1" customWidth="1"/>
    <col min="1295" max="1295" width="20.5703125" style="1" bestFit="1" customWidth="1"/>
    <col min="1296" max="1296" width="16.5703125" style="1" customWidth="1"/>
    <col min="1297" max="1297" width="10" style="1" bestFit="1" customWidth="1"/>
    <col min="1298" max="1534" width="9.140625" style="1"/>
    <col min="1535" max="1535" width="3.140625" style="1" customWidth="1"/>
    <col min="1536" max="1536" width="16.140625" style="1" customWidth="1"/>
    <col min="1537" max="1537" width="9.7109375" style="1" customWidth="1"/>
    <col min="1538" max="1538" width="19.7109375" style="1" bestFit="1" customWidth="1"/>
    <col min="1539" max="1539" width="10.7109375" style="1" customWidth="1"/>
    <col min="1540" max="1540" width="19.7109375" style="1" bestFit="1" customWidth="1"/>
    <col min="1541" max="1541" width="11.28515625" style="1" customWidth="1"/>
    <col min="1542" max="1542" width="14.28515625" style="1" customWidth="1"/>
    <col min="1543" max="1543" width="12.85546875" style="1" customWidth="1"/>
    <col min="1544" max="1545" width="0" style="1" hidden="1" customWidth="1"/>
    <col min="1546" max="1546" width="15.7109375" style="1" customWidth="1"/>
    <col min="1547" max="1547" width="14.42578125" style="1" customWidth="1"/>
    <col min="1548" max="1548" width="17.42578125" style="1" customWidth="1"/>
    <col min="1549" max="1550" width="0" style="1" hidden="1" customWidth="1"/>
    <col min="1551" max="1551" width="20.5703125" style="1" bestFit="1" customWidth="1"/>
    <col min="1552" max="1552" width="16.5703125" style="1" customWidth="1"/>
    <col min="1553" max="1553" width="10" style="1" bestFit="1" customWidth="1"/>
    <col min="1554" max="1790" width="9.140625" style="1"/>
    <col min="1791" max="1791" width="3.140625" style="1" customWidth="1"/>
    <col min="1792" max="1792" width="16.140625" style="1" customWidth="1"/>
    <col min="1793" max="1793" width="9.7109375" style="1" customWidth="1"/>
    <col min="1794" max="1794" width="19.7109375" style="1" bestFit="1" customWidth="1"/>
    <col min="1795" max="1795" width="10.7109375" style="1" customWidth="1"/>
    <col min="1796" max="1796" width="19.7109375" style="1" bestFit="1" customWidth="1"/>
    <col min="1797" max="1797" width="11.28515625" style="1" customWidth="1"/>
    <col min="1798" max="1798" width="14.28515625" style="1" customWidth="1"/>
    <col min="1799" max="1799" width="12.85546875" style="1" customWidth="1"/>
    <col min="1800" max="1801" width="0" style="1" hidden="1" customWidth="1"/>
    <col min="1802" max="1802" width="15.7109375" style="1" customWidth="1"/>
    <col min="1803" max="1803" width="14.42578125" style="1" customWidth="1"/>
    <col min="1804" max="1804" width="17.42578125" style="1" customWidth="1"/>
    <col min="1805" max="1806" width="0" style="1" hidden="1" customWidth="1"/>
    <col min="1807" max="1807" width="20.5703125" style="1" bestFit="1" customWidth="1"/>
    <col min="1808" max="1808" width="16.5703125" style="1" customWidth="1"/>
    <col min="1809" max="1809" width="10" style="1" bestFit="1" customWidth="1"/>
    <col min="1810" max="2046" width="9.140625" style="1"/>
    <col min="2047" max="2047" width="3.140625" style="1" customWidth="1"/>
    <col min="2048" max="2048" width="16.140625" style="1" customWidth="1"/>
    <col min="2049" max="2049" width="9.7109375" style="1" customWidth="1"/>
    <col min="2050" max="2050" width="19.7109375" style="1" bestFit="1" customWidth="1"/>
    <col min="2051" max="2051" width="10.7109375" style="1" customWidth="1"/>
    <col min="2052" max="2052" width="19.7109375" style="1" bestFit="1" customWidth="1"/>
    <col min="2053" max="2053" width="11.28515625" style="1" customWidth="1"/>
    <col min="2054" max="2054" width="14.28515625" style="1" customWidth="1"/>
    <col min="2055" max="2055" width="12.85546875" style="1" customWidth="1"/>
    <col min="2056" max="2057" width="0" style="1" hidden="1" customWidth="1"/>
    <col min="2058" max="2058" width="15.7109375" style="1" customWidth="1"/>
    <col min="2059" max="2059" width="14.42578125" style="1" customWidth="1"/>
    <col min="2060" max="2060" width="17.42578125" style="1" customWidth="1"/>
    <col min="2061" max="2062" width="0" style="1" hidden="1" customWidth="1"/>
    <col min="2063" max="2063" width="20.5703125" style="1" bestFit="1" customWidth="1"/>
    <col min="2064" max="2064" width="16.5703125" style="1" customWidth="1"/>
    <col min="2065" max="2065" width="10" style="1" bestFit="1" customWidth="1"/>
    <col min="2066" max="2302" width="9.140625" style="1"/>
    <col min="2303" max="2303" width="3.140625" style="1" customWidth="1"/>
    <col min="2304" max="2304" width="16.140625" style="1" customWidth="1"/>
    <col min="2305" max="2305" width="9.7109375" style="1" customWidth="1"/>
    <col min="2306" max="2306" width="19.7109375" style="1" bestFit="1" customWidth="1"/>
    <col min="2307" max="2307" width="10.7109375" style="1" customWidth="1"/>
    <col min="2308" max="2308" width="19.7109375" style="1" bestFit="1" customWidth="1"/>
    <col min="2309" max="2309" width="11.28515625" style="1" customWidth="1"/>
    <col min="2310" max="2310" width="14.28515625" style="1" customWidth="1"/>
    <col min="2311" max="2311" width="12.85546875" style="1" customWidth="1"/>
    <col min="2312" max="2313" width="0" style="1" hidden="1" customWidth="1"/>
    <col min="2314" max="2314" width="15.7109375" style="1" customWidth="1"/>
    <col min="2315" max="2315" width="14.42578125" style="1" customWidth="1"/>
    <col min="2316" max="2316" width="17.42578125" style="1" customWidth="1"/>
    <col min="2317" max="2318" width="0" style="1" hidden="1" customWidth="1"/>
    <col min="2319" max="2319" width="20.5703125" style="1" bestFit="1" customWidth="1"/>
    <col min="2320" max="2320" width="16.5703125" style="1" customWidth="1"/>
    <col min="2321" max="2321" width="10" style="1" bestFit="1" customWidth="1"/>
    <col min="2322" max="2558" width="9.140625" style="1"/>
    <col min="2559" max="2559" width="3.140625" style="1" customWidth="1"/>
    <col min="2560" max="2560" width="16.140625" style="1" customWidth="1"/>
    <col min="2561" max="2561" width="9.7109375" style="1" customWidth="1"/>
    <col min="2562" max="2562" width="19.7109375" style="1" bestFit="1" customWidth="1"/>
    <col min="2563" max="2563" width="10.7109375" style="1" customWidth="1"/>
    <col min="2564" max="2564" width="19.7109375" style="1" bestFit="1" customWidth="1"/>
    <col min="2565" max="2565" width="11.28515625" style="1" customWidth="1"/>
    <col min="2566" max="2566" width="14.28515625" style="1" customWidth="1"/>
    <col min="2567" max="2567" width="12.85546875" style="1" customWidth="1"/>
    <col min="2568" max="2569" width="0" style="1" hidden="1" customWidth="1"/>
    <col min="2570" max="2570" width="15.7109375" style="1" customWidth="1"/>
    <col min="2571" max="2571" width="14.42578125" style="1" customWidth="1"/>
    <col min="2572" max="2572" width="17.42578125" style="1" customWidth="1"/>
    <col min="2573" max="2574" width="0" style="1" hidden="1" customWidth="1"/>
    <col min="2575" max="2575" width="20.5703125" style="1" bestFit="1" customWidth="1"/>
    <col min="2576" max="2576" width="16.5703125" style="1" customWidth="1"/>
    <col min="2577" max="2577" width="10" style="1" bestFit="1" customWidth="1"/>
    <col min="2578" max="2814" width="9.140625" style="1"/>
    <col min="2815" max="2815" width="3.140625" style="1" customWidth="1"/>
    <col min="2816" max="2816" width="16.140625" style="1" customWidth="1"/>
    <col min="2817" max="2817" width="9.7109375" style="1" customWidth="1"/>
    <col min="2818" max="2818" width="19.7109375" style="1" bestFit="1" customWidth="1"/>
    <col min="2819" max="2819" width="10.7109375" style="1" customWidth="1"/>
    <col min="2820" max="2820" width="19.7109375" style="1" bestFit="1" customWidth="1"/>
    <col min="2821" max="2821" width="11.28515625" style="1" customWidth="1"/>
    <col min="2822" max="2822" width="14.28515625" style="1" customWidth="1"/>
    <col min="2823" max="2823" width="12.85546875" style="1" customWidth="1"/>
    <col min="2824" max="2825" width="0" style="1" hidden="1" customWidth="1"/>
    <col min="2826" max="2826" width="15.7109375" style="1" customWidth="1"/>
    <col min="2827" max="2827" width="14.42578125" style="1" customWidth="1"/>
    <col min="2828" max="2828" width="17.42578125" style="1" customWidth="1"/>
    <col min="2829" max="2830" width="0" style="1" hidden="1" customWidth="1"/>
    <col min="2831" max="2831" width="20.5703125" style="1" bestFit="1" customWidth="1"/>
    <col min="2832" max="2832" width="16.5703125" style="1" customWidth="1"/>
    <col min="2833" max="2833" width="10" style="1" bestFit="1" customWidth="1"/>
    <col min="2834" max="3070" width="9.140625" style="1"/>
    <col min="3071" max="3071" width="3.140625" style="1" customWidth="1"/>
    <col min="3072" max="3072" width="16.140625" style="1" customWidth="1"/>
    <col min="3073" max="3073" width="9.7109375" style="1" customWidth="1"/>
    <col min="3074" max="3074" width="19.7109375" style="1" bestFit="1" customWidth="1"/>
    <col min="3075" max="3075" width="10.7109375" style="1" customWidth="1"/>
    <col min="3076" max="3076" width="19.7109375" style="1" bestFit="1" customWidth="1"/>
    <col min="3077" max="3077" width="11.28515625" style="1" customWidth="1"/>
    <col min="3078" max="3078" width="14.28515625" style="1" customWidth="1"/>
    <col min="3079" max="3079" width="12.85546875" style="1" customWidth="1"/>
    <col min="3080" max="3081" width="0" style="1" hidden="1" customWidth="1"/>
    <col min="3082" max="3082" width="15.7109375" style="1" customWidth="1"/>
    <col min="3083" max="3083" width="14.42578125" style="1" customWidth="1"/>
    <col min="3084" max="3084" width="17.42578125" style="1" customWidth="1"/>
    <col min="3085" max="3086" width="0" style="1" hidden="1" customWidth="1"/>
    <col min="3087" max="3087" width="20.5703125" style="1" bestFit="1" customWidth="1"/>
    <col min="3088" max="3088" width="16.5703125" style="1" customWidth="1"/>
    <col min="3089" max="3089" width="10" style="1" bestFit="1" customWidth="1"/>
    <col min="3090" max="3326" width="9.140625" style="1"/>
    <col min="3327" max="3327" width="3.140625" style="1" customWidth="1"/>
    <col min="3328" max="3328" width="16.140625" style="1" customWidth="1"/>
    <col min="3329" max="3329" width="9.7109375" style="1" customWidth="1"/>
    <col min="3330" max="3330" width="19.7109375" style="1" bestFit="1" customWidth="1"/>
    <col min="3331" max="3331" width="10.7109375" style="1" customWidth="1"/>
    <col min="3332" max="3332" width="19.7109375" style="1" bestFit="1" customWidth="1"/>
    <col min="3333" max="3333" width="11.28515625" style="1" customWidth="1"/>
    <col min="3334" max="3334" width="14.28515625" style="1" customWidth="1"/>
    <col min="3335" max="3335" width="12.85546875" style="1" customWidth="1"/>
    <col min="3336" max="3337" width="0" style="1" hidden="1" customWidth="1"/>
    <col min="3338" max="3338" width="15.7109375" style="1" customWidth="1"/>
    <col min="3339" max="3339" width="14.42578125" style="1" customWidth="1"/>
    <col min="3340" max="3340" width="17.42578125" style="1" customWidth="1"/>
    <col min="3341" max="3342" width="0" style="1" hidden="1" customWidth="1"/>
    <col min="3343" max="3343" width="20.5703125" style="1" bestFit="1" customWidth="1"/>
    <col min="3344" max="3344" width="16.5703125" style="1" customWidth="1"/>
    <col min="3345" max="3345" width="10" style="1" bestFit="1" customWidth="1"/>
    <col min="3346" max="3582" width="9.140625" style="1"/>
    <col min="3583" max="3583" width="3.140625" style="1" customWidth="1"/>
    <col min="3584" max="3584" width="16.140625" style="1" customWidth="1"/>
    <col min="3585" max="3585" width="9.7109375" style="1" customWidth="1"/>
    <col min="3586" max="3586" width="19.7109375" style="1" bestFit="1" customWidth="1"/>
    <col min="3587" max="3587" width="10.7109375" style="1" customWidth="1"/>
    <col min="3588" max="3588" width="19.7109375" style="1" bestFit="1" customWidth="1"/>
    <col min="3589" max="3589" width="11.28515625" style="1" customWidth="1"/>
    <col min="3590" max="3590" width="14.28515625" style="1" customWidth="1"/>
    <col min="3591" max="3591" width="12.85546875" style="1" customWidth="1"/>
    <col min="3592" max="3593" width="0" style="1" hidden="1" customWidth="1"/>
    <col min="3594" max="3594" width="15.7109375" style="1" customWidth="1"/>
    <col min="3595" max="3595" width="14.42578125" style="1" customWidth="1"/>
    <col min="3596" max="3596" width="17.42578125" style="1" customWidth="1"/>
    <col min="3597" max="3598" width="0" style="1" hidden="1" customWidth="1"/>
    <col min="3599" max="3599" width="20.5703125" style="1" bestFit="1" customWidth="1"/>
    <col min="3600" max="3600" width="16.5703125" style="1" customWidth="1"/>
    <col min="3601" max="3601" width="10" style="1" bestFit="1" customWidth="1"/>
    <col min="3602" max="3838" width="9.140625" style="1"/>
    <col min="3839" max="3839" width="3.140625" style="1" customWidth="1"/>
    <col min="3840" max="3840" width="16.140625" style="1" customWidth="1"/>
    <col min="3841" max="3841" width="9.7109375" style="1" customWidth="1"/>
    <col min="3842" max="3842" width="19.7109375" style="1" bestFit="1" customWidth="1"/>
    <col min="3843" max="3843" width="10.7109375" style="1" customWidth="1"/>
    <col min="3844" max="3844" width="19.7109375" style="1" bestFit="1" customWidth="1"/>
    <col min="3845" max="3845" width="11.28515625" style="1" customWidth="1"/>
    <col min="3846" max="3846" width="14.28515625" style="1" customWidth="1"/>
    <col min="3847" max="3847" width="12.85546875" style="1" customWidth="1"/>
    <col min="3848" max="3849" width="0" style="1" hidden="1" customWidth="1"/>
    <col min="3850" max="3850" width="15.7109375" style="1" customWidth="1"/>
    <col min="3851" max="3851" width="14.42578125" style="1" customWidth="1"/>
    <col min="3852" max="3852" width="17.42578125" style="1" customWidth="1"/>
    <col min="3853" max="3854" width="0" style="1" hidden="1" customWidth="1"/>
    <col min="3855" max="3855" width="20.5703125" style="1" bestFit="1" customWidth="1"/>
    <col min="3856" max="3856" width="16.5703125" style="1" customWidth="1"/>
    <col min="3857" max="3857" width="10" style="1" bestFit="1" customWidth="1"/>
    <col min="3858" max="4094" width="9.140625" style="1"/>
    <col min="4095" max="4095" width="3.140625" style="1" customWidth="1"/>
    <col min="4096" max="4096" width="16.140625" style="1" customWidth="1"/>
    <col min="4097" max="4097" width="9.7109375" style="1" customWidth="1"/>
    <col min="4098" max="4098" width="19.7109375" style="1" bestFit="1" customWidth="1"/>
    <col min="4099" max="4099" width="10.7109375" style="1" customWidth="1"/>
    <col min="4100" max="4100" width="19.7109375" style="1" bestFit="1" customWidth="1"/>
    <col min="4101" max="4101" width="11.28515625" style="1" customWidth="1"/>
    <col min="4102" max="4102" width="14.28515625" style="1" customWidth="1"/>
    <col min="4103" max="4103" width="12.85546875" style="1" customWidth="1"/>
    <col min="4104" max="4105" width="0" style="1" hidden="1" customWidth="1"/>
    <col min="4106" max="4106" width="15.7109375" style="1" customWidth="1"/>
    <col min="4107" max="4107" width="14.42578125" style="1" customWidth="1"/>
    <col min="4108" max="4108" width="17.42578125" style="1" customWidth="1"/>
    <col min="4109" max="4110" width="0" style="1" hidden="1" customWidth="1"/>
    <col min="4111" max="4111" width="20.5703125" style="1" bestFit="1" customWidth="1"/>
    <col min="4112" max="4112" width="16.5703125" style="1" customWidth="1"/>
    <col min="4113" max="4113" width="10" style="1" bestFit="1" customWidth="1"/>
    <col min="4114" max="4350" width="9.140625" style="1"/>
    <col min="4351" max="4351" width="3.140625" style="1" customWidth="1"/>
    <col min="4352" max="4352" width="16.140625" style="1" customWidth="1"/>
    <col min="4353" max="4353" width="9.7109375" style="1" customWidth="1"/>
    <col min="4354" max="4354" width="19.7109375" style="1" bestFit="1" customWidth="1"/>
    <col min="4355" max="4355" width="10.7109375" style="1" customWidth="1"/>
    <col min="4356" max="4356" width="19.7109375" style="1" bestFit="1" customWidth="1"/>
    <col min="4357" max="4357" width="11.28515625" style="1" customWidth="1"/>
    <col min="4358" max="4358" width="14.28515625" style="1" customWidth="1"/>
    <col min="4359" max="4359" width="12.85546875" style="1" customWidth="1"/>
    <col min="4360" max="4361" width="0" style="1" hidden="1" customWidth="1"/>
    <col min="4362" max="4362" width="15.7109375" style="1" customWidth="1"/>
    <col min="4363" max="4363" width="14.42578125" style="1" customWidth="1"/>
    <col min="4364" max="4364" width="17.42578125" style="1" customWidth="1"/>
    <col min="4365" max="4366" width="0" style="1" hidden="1" customWidth="1"/>
    <col min="4367" max="4367" width="20.5703125" style="1" bestFit="1" customWidth="1"/>
    <col min="4368" max="4368" width="16.5703125" style="1" customWidth="1"/>
    <col min="4369" max="4369" width="10" style="1" bestFit="1" customWidth="1"/>
    <col min="4370" max="4606" width="9.140625" style="1"/>
    <col min="4607" max="4607" width="3.140625" style="1" customWidth="1"/>
    <col min="4608" max="4608" width="16.140625" style="1" customWidth="1"/>
    <col min="4609" max="4609" width="9.7109375" style="1" customWidth="1"/>
    <col min="4610" max="4610" width="19.7109375" style="1" bestFit="1" customWidth="1"/>
    <col min="4611" max="4611" width="10.7109375" style="1" customWidth="1"/>
    <col min="4612" max="4612" width="19.7109375" style="1" bestFit="1" customWidth="1"/>
    <col min="4613" max="4613" width="11.28515625" style="1" customWidth="1"/>
    <col min="4614" max="4614" width="14.28515625" style="1" customWidth="1"/>
    <col min="4615" max="4615" width="12.85546875" style="1" customWidth="1"/>
    <col min="4616" max="4617" width="0" style="1" hidden="1" customWidth="1"/>
    <col min="4618" max="4618" width="15.7109375" style="1" customWidth="1"/>
    <col min="4619" max="4619" width="14.42578125" style="1" customWidth="1"/>
    <col min="4620" max="4620" width="17.42578125" style="1" customWidth="1"/>
    <col min="4621" max="4622" width="0" style="1" hidden="1" customWidth="1"/>
    <col min="4623" max="4623" width="20.5703125" style="1" bestFit="1" customWidth="1"/>
    <col min="4624" max="4624" width="16.5703125" style="1" customWidth="1"/>
    <col min="4625" max="4625" width="10" style="1" bestFit="1" customWidth="1"/>
    <col min="4626" max="4862" width="9.140625" style="1"/>
    <col min="4863" max="4863" width="3.140625" style="1" customWidth="1"/>
    <col min="4864" max="4864" width="16.140625" style="1" customWidth="1"/>
    <col min="4865" max="4865" width="9.7109375" style="1" customWidth="1"/>
    <col min="4866" max="4866" width="19.7109375" style="1" bestFit="1" customWidth="1"/>
    <col min="4867" max="4867" width="10.7109375" style="1" customWidth="1"/>
    <col min="4868" max="4868" width="19.7109375" style="1" bestFit="1" customWidth="1"/>
    <col min="4869" max="4869" width="11.28515625" style="1" customWidth="1"/>
    <col min="4870" max="4870" width="14.28515625" style="1" customWidth="1"/>
    <col min="4871" max="4871" width="12.85546875" style="1" customWidth="1"/>
    <col min="4872" max="4873" width="0" style="1" hidden="1" customWidth="1"/>
    <col min="4874" max="4874" width="15.7109375" style="1" customWidth="1"/>
    <col min="4875" max="4875" width="14.42578125" style="1" customWidth="1"/>
    <col min="4876" max="4876" width="17.42578125" style="1" customWidth="1"/>
    <col min="4877" max="4878" width="0" style="1" hidden="1" customWidth="1"/>
    <col min="4879" max="4879" width="20.5703125" style="1" bestFit="1" customWidth="1"/>
    <col min="4880" max="4880" width="16.5703125" style="1" customWidth="1"/>
    <col min="4881" max="4881" width="10" style="1" bestFit="1" customWidth="1"/>
    <col min="4882" max="5118" width="9.140625" style="1"/>
    <col min="5119" max="5119" width="3.140625" style="1" customWidth="1"/>
    <col min="5120" max="5120" width="16.140625" style="1" customWidth="1"/>
    <col min="5121" max="5121" width="9.7109375" style="1" customWidth="1"/>
    <col min="5122" max="5122" width="19.7109375" style="1" bestFit="1" customWidth="1"/>
    <col min="5123" max="5123" width="10.7109375" style="1" customWidth="1"/>
    <col min="5124" max="5124" width="19.7109375" style="1" bestFit="1" customWidth="1"/>
    <col min="5125" max="5125" width="11.28515625" style="1" customWidth="1"/>
    <col min="5126" max="5126" width="14.28515625" style="1" customWidth="1"/>
    <col min="5127" max="5127" width="12.85546875" style="1" customWidth="1"/>
    <col min="5128" max="5129" width="0" style="1" hidden="1" customWidth="1"/>
    <col min="5130" max="5130" width="15.7109375" style="1" customWidth="1"/>
    <col min="5131" max="5131" width="14.42578125" style="1" customWidth="1"/>
    <col min="5132" max="5132" width="17.42578125" style="1" customWidth="1"/>
    <col min="5133" max="5134" width="0" style="1" hidden="1" customWidth="1"/>
    <col min="5135" max="5135" width="20.5703125" style="1" bestFit="1" customWidth="1"/>
    <col min="5136" max="5136" width="16.5703125" style="1" customWidth="1"/>
    <col min="5137" max="5137" width="10" style="1" bestFit="1" customWidth="1"/>
    <col min="5138" max="5374" width="9.140625" style="1"/>
    <col min="5375" max="5375" width="3.140625" style="1" customWidth="1"/>
    <col min="5376" max="5376" width="16.140625" style="1" customWidth="1"/>
    <col min="5377" max="5377" width="9.7109375" style="1" customWidth="1"/>
    <col min="5378" max="5378" width="19.7109375" style="1" bestFit="1" customWidth="1"/>
    <col min="5379" max="5379" width="10.7109375" style="1" customWidth="1"/>
    <col min="5380" max="5380" width="19.7109375" style="1" bestFit="1" customWidth="1"/>
    <col min="5381" max="5381" width="11.28515625" style="1" customWidth="1"/>
    <col min="5382" max="5382" width="14.28515625" style="1" customWidth="1"/>
    <col min="5383" max="5383" width="12.85546875" style="1" customWidth="1"/>
    <col min="5384" max="5385" width="0" style="1" hidden="1" customWidth="1"/>
    <col min="5386" max="5386" width="15.7109375" style="1" customWidth="1"/>
    <col min="5387" max="5387" width="14.42578125" style="1" customWidth="1"/>
    <col min="5388" max="5388" width="17.42578125" style="1" customWidth="1"/>
    <col min="5389" max="5390" width="0" style="1" hidden="1" customWidth="1"/>
    <col min="5391" max="5391" width="20.5703125" style="1" bestFit="1" customWidth="1"/>
    <col min="5392" max="5392" width="16.5703125" style="1" customWidth="1"/>
    <col min="5393" max="5393" width="10" style="1" bestFit="1" customWidth="1"/>
    <col min="5394" max="5630" width="9.140625" style="1"/>
    <col min="5631" max="5631" width="3.140625" style="1" customWidth="1"/>
    <col min="5632" max="5632" width="16.140625" style="1" customWidth="1"/>
    <col min="5633" max="5633" width="9.7109375" style="1" customWidth="1"/>
    <col min="5634" max="5634" width="19.7109375" style="1" bestFit="1" customWidth="1"/>
    <col min="5635" max="5635" width="10.7109375" style="1" customWidth="1"/>
    <col min="5636" max="5636" width="19.7109375" style="1" bestFit="1" customWidth="1"/>
    <col min="5637" max="5637" width="11.28515625" style="1" customWidth="1"/>
    <col min="5638" max="5638" width="14.28515625" style="1" customWidth="1"/>
    <col min="5639" max="5639" width="12.85546875" style="1" customWidth="1"/>
    <col min="5640" max="5641" width="0" style="1" hidden="1" customWidth="1"/>
    <col min="5642" max="5642" width="15.7109375" style="1" customWidth="1"/>
    <col min="5643" max="5643" width="14.42578125" style="1" customWidth="1"/>
    <col min="5644" max="5644" width="17.42578125" style="1" customWidth="1"/>
    <col min="5645" max="5646" width="0" style="1" hidden="1" customWidth="1"/>
    <col min="5647" max="5647" width="20.5703125" style="1" bestFit="1" customWidth="1"/>
    <col min="5648" max="5648" width="16.5703125" style="1" customWidth="1"/>
    <col min="5649" max="5649" width="10" style="1" bestFit="1" customWidth="1"/>
    <col min="5650" max="5886" width="9.140625" style="1"/>
    <col min="5887" max="5887" width="3.140625" style="1" customWidth="1"/>
    <col min="5888" max="5888" width="16.140625" style="1" customWidth="1"/>
    <col min="5889" max="5889" width="9.7109375" style="1" customWidth="1"/>
    <col min="5890" max="5890" width="19.7109375" style="1" bestFit="1" customWidth="1"/>
    <col min="5891" max="5891" width="10.7109375" style="1" customWidth="1"/>
    <col min="5892" max="5892" width="19.7109375" style="1" bestFit="1" customWidth="1"/>
    <col min="5893" max="5893" width="11.28515625" style="1" customWidth="1"/>
    <col min="5894" max="5894" width="14.28515625" style="1" customWidth="1"/>
    <col min="5895" max="5895" width="12.85546875" style="1" customWidth="1"/>
    <col min="5896" max="5897" width="0" style="1" hidden="1" customWidth="1"/>
    <col min="5898" max="5898" width="15.7109375" style="1" customWidth="1"/>
    <col min="5899" max="5899" width="14.42578125" style="1" customWidth="1"/>
    <col min="5900" max="5900" width="17.42578125" style="1" customWidth="1"/>
    <col min="5901" max="5902" width="0" style="1" hidden="1" customWidth="1"/>
    <col min="5903" max="5903" width="20.5703125" style="1" bestFit="1" customWidth="1"/>
    <col min="5904" max="5904" width="16.5703125" style="1" customWidth="1"/>
    <col min="5905" max="5905" width="10" style="1" bestFit="1" customWidth="1"/>
    <col min="5906" max="6142" width="9.140625" style="1"/>
    <col min="6143" max="6143" width="3.140625" style="1" customWidth="1"/>
    <col min="6144" max="6144" width="16.140625" style="1" customWidth="1"/>
    <col min="6145" max="6145" width="9.7109375" style="1" customWidth="1"/>
    <col min="6146" max="6146" width="19.7109375" style="1" bestFit="1" customWidth="1"/>
    <col min="6147" max="6147" width="10.7109375" style="1" customWidth="1"/>
    <col min="6148" max="6148" width="19.7109375" style="1" bestFit="1" customWidth="1"/>
    <col min="6149" max="6149" width="11.28515625" style="1" customWidth="1"/>
    <col min="6150" max="6150" width="14.28515625" style="1" customWidth="1"/>
    <col min="6151" max="6151" width="12.85546875" style="1" customWidth="1"/>
    <col min="6152" max="6153" width="0" style="1" hidden="1" customWidth="1"/>
    <col min="6154" max="6154" width="15.7109375" style="1" customWidth="1"/>
    <col min="6155" max="6155" width="14.42578125" style="1" customWidth="1"/>
    <col min="6156" max="6156" width="17.42578125" style="1" customWidth="1"/>
    <col min="6157" max="6158" width="0" style="1" hidden="1" customWidth="1"/>
    <col min="6159" max="6159" width="20.5703125" style="1" bestFit="1" customWidth="1"/>
    <col min="6160" max="6160" width="16.5703125" style="1" customWidth="1"/>
    <col min="6161" max="6161" width="10" style="1" bestFit="1" customWidth="1"/>
    <col min="6162" max="6398" width="9.140625" style="1"/>
    <col min="6399" max="6399" width="3.140625" style="1" customWidth="1"/>
    <col min="6400" max="6400" width="16.140625" style="1" customWidth="1"/>
    <col min="6401" max="6401" width="9.7109375" style="1" customWidth="1"/>
    <col min="6402" max="6402" width="19.7109375" style="1" bestFit="1" customWidth="1"/>
    <col min="6403" max="6403" width="10.7109375" style="1" customWidth="1"/>
    <col min="6404" max="6404" width="19.7109375" style="1" bestFit="1" customWidth="1"/>
    <col min="6405" max="6405" width="11.28515625" style="1" customWidth="1"/>
    <col min="6406" max="6406" width="14.28515625" style="1" customWidth="1"/>
    <col min="6407" max="6407" width="12.85546875" style="1" customWidth="1"/>
    <col min="6408" max="6409" width="0" style="1" hidden="1" customWidth="1"/>
    <col min="6410" max="6410" width="15.7109375" style="1" customWidth="1"/>
    <col min="6411" max="6411" width="14.42578125" style="1" customWidth="1"/>
    <col min="6412" max="6412" width="17.42578125" style="1" customWidth="1"/>
    <col min="6413" max="6414" width="0" style="1" hidden="1" customWidth="1"/>
    <col min="6415" max="6415" width="20.5703125" style="1" bestFit="1" customWidth="1"/>
    <col min="6416" max="6416" width="16.5703125" style="1" customWidth="1"/>
    <col min="6417" max="6417" width="10" style="1" bestFit="1" customWidth="1"/>
    <col min="6418" max="6654" width="9.140625" style="1"/>
    <col min="6655" max="6655" width="3.140625" style="1" customWidth="1"/>
    <col min="6656" max="6656" width="16.140625" style="1" customWidth="1"/>
    <col min="6657" max="6657" width="9.7109375" style="1" customWidth="1"/>
    <col min="6658" max="6658" width="19.7109375" style="1" bestFit="1" customWidth="1"/>
    <col min="6659" max="6659" width="10.7109375" style="1" customWidth="1"/>
    <col min="6660" max="6660" width="19.7109375" style="1" bestFit="1" customWidth="1"/>
    <col min="6661" max="6661" width="11.28515625" style="1" customWidth="1"/>
    <col min="6662" max="6662" width="14.28515625" style="1" customWidth="1"/>
    <col min="6663" max="6663" width="12.85546875" style="1" customWidth="1"/>
    <col min="6664" max="6665" width="0" style="1" hidden="1" customWidth="1"/>
    <col min="6666" max="6666" width="15.7109375" style="1" customWidth="1"/>
    <col min="6667" max="6667" width="14.42578125" style="1" customWidth="1"/>
    <col min="6668" max="6668" width="17.42578125" style="1" customWidth="1"/>
    <col min="6669" max="6670" width="0" style="1" hidden="1" customWidth="1"/>
    <col min="6671" max="6671" width="20.5703125" style="1" bestFit="1" customWidth="1"/>
    <col min="6672" max="6672" width="16.5703125" style="1" customWidth="1"/>
    <col min="6673" max="6673" width="10" style="1" bestFit="1" customWidth="1"/>
    <col min="6674" max="6910" width="9.140625" style="1"/>
    <col min="6911" max="6911" width="3.140625" style="1" customWidth="1"/>
    <col min="6912" max="6912" width="16.140625" style="1" customWidth="1"/>
    <col min="6913" max="6913" width="9.7109375" style="1" customWidth="1"/>
    <col min="6914" max="6914" width="19.7109375" style="1" bestFit="1" customWidth="1"/>
    <col min="6915" max="6915" width="10.7109375" style="1" customWidth="1"/>
    <col min="6916" max="6916" width="19.7109375" style="1" bestFit="1" customWidth="1"/>
    <col min="6917" max="6917" width="11.28515625" style="1" customWidth="1"/>
    <col min="6918" max="6918" width="14.28515625" style="1" customWidth="1"/>
    <col min="6919" max="6919" width="12.85546875" style="1" customWidth="1"/>
    <col min="6920" max="6921" width="0" style="1" hidden="1" customWidth="1"/>
    <col min="6922" max="6922" width="15.7109375" style="1" customWidth="1"/>
    <col min="6923" max="6923" width="14.42578125" style="1" customWidth="1"/>
    <col min="6924" max="6924" width="17.42578125" style="1" customWidth="1"/>
    <col min="6925" max="6926" width="0" style="1" hidden="1" customWidth="1"/>
    <col min="6927" max="6927" width="20.5703125" style="1" bestFit="1" customWidth="1"/>
    <col min="6928" max="6928" width="16.5703125" style="1" customWidth="1"/>
    <col min="6929" max="6929" width="10" style="1" bestFit="1" customWidth="1"/>
    <col min="6930" max="7166" width="9.140625" style="1"/>
    <col min="7167" max="7167" width="3.140625" style="1" customWidth="1"/>
    <col min="7168" max="7168" width="16.140625" style="1" customWidth="1"/>
    <col min="7169" max="7169" width="9.7109375" style="1" customWidth="1"/>
    <col min="7170" max="7170" width="19.7109375" style="1" bestFit="1" customWidth="1"/>
    <col min="7171" max="7171" width="10.7109375" style="1" customWidth="1"/>
    <col min="7172" max="7172" width="19.7109375" style="1" bestFit="1" customWidth="1"/>
    <col min="7173" max="7173" width="11.28515625" style="1" customWidth="1"/>
    <col min="7174" max="7174" width="14.28515625" style="1" customWidth="1"/>
    <col min="7175" max="7175" width="12.85546875" style="1" customWidth="1"/>
    <col min="7176" max="7177" width="0" style="1" hidden="1" customWidth="1"/>
    <col min="7178" max="7178" width="15.7109375" style="1" customWidth="1"/>
    <col min="7179" max="7179" width="14.42578125" style="1" customWidth="1"/>
    <col min="7180" max="7180" width="17.42578125" style="1" customWidth="1"/>
    <col min="7181" max="7182" width="0" style="1" hidden="1" customWidth="1"/>
    <col min="7183" max="7183" width="20.5703125" style="1" bestFit="1" customWidth="1"/>
    <col min="7184" max="7184" width="16.5703125" style="1" customWidth="1"/>
    <col min="7185" max="7185" width="10" style="1" bestFit="1" customWidth="1"/>
    <col min="7186" max="7422" width="9.140625" style="1"/>
    <col min="7423" max="7423" width="3.140625" style="1" customWidth="1"/>
    <col min="7424" max="7424" width="16.140625" style="1" customWidth="1"/>
    <col min="7425" max="7425" width="9.7109375" style="1" customWidth="1"/>
    <col min="7426" max="7426" width="19.7109375" style="1" bestFit="1" customWidth="1"/>
    <col min="7427" max="7427" width="10.7109375" style="1" customWidth="1"/>
    <col min="7428" max="7428" width="19.7109375" style="1" bestFit="1" customWidth="1"/>
    <col min="7429" max="7429" width="11.28515625" style="1" customWidth="1"/>
    <col min="7430" max="7430" width="14.28515625" style="1" customWidth="1"/>
    <col min="7431" max="7431" width="12.85546875" style="1" customWidth="1"/>
    <col min="7432" max="7433" width="0" style="1" hidden="1" customWidth="1"/>
    <col min="7434" max="7434" width="15.7109375" style="1" customWidth="1"/>
    <col min="7435" max="7435" width="14.42578125" style="1" customWidth="1"/>
    <col min="7436" max="7436" width="17.42578125" style="1" customWidth="1"/>
    <col min="7437" max="7438" width="0" style="1" hidden="1" customWidth="1"/>
    <col min="7439" max="7439" width="20.5703125" style="1" bestFit="1" customWidth="1"/>
    <col min="7440" max="7440" width="16.5703125" style="1" customWidth="1"/>
    <col min="7441" max="7441" width="10" style="1" bestFit="1" customWidth="1"/>
    <col min="7442" max="7678" width="9.140625" style="1"/>
    <col min="7679" max="7679" width="3.140625" style="1" customWidth="1"/>
    <col min="7680" max="7680" width="16.140625" style="1" customWidth="1"/>
    <col min="7681" max="7681" width="9.7109375" style="1" customWidth="1"/>
    <col min="7682" max="7682" width="19.7109375" style="1" bestFit="1" customWidth="1"/>
    <col min="7683" max="7683" width="10.7109375" style="1" customWidth="1"/>
    <col min="7684" max="7684" width="19.7109375" style="1" bestFit="1" customWidth="1"/>
    <col min="7685" max="7685" width="11.28515625" style="1" customWidth="1"/>
    <col min="7686" max="7686" width="14.28515625" style="1" customWidth="1"/>
    <col min="7687" max="7687" width="12.85546875" style="1" customWidth="1"/>
    <col min="7688" max="7689" width="0" style="1" hidden="1" customWidth="1"/>
    <col min="7690" max="7690" width="15.7109375" style="1" customWidth="1"/>
    <col min="7691" max="7691" width="14.42578125" style="1" customWidth="1"/>
    <col min="7692" max="7692" width="17.42578125" style="1" customWidth="1"/>
    <col min="7693" max="7694" width="0" style="1" hidden="1" customWidth="1"/>
    <col min="7695" max="7695" width="20.5703125" style="1" bestFit="1" customWidth="1"/>
    <col min="7696" max="7696" width="16.5703125" style="1" customWidth="1"/>
    <col min="7697" max="7697" width="10" style="1" bestFit="1" customWidth="1"/>
    <col min="7698" max="7934" width="9.140625" style="1"/>
    <col min="7935" max="7935" width="3.140625" style="1" customWidth="1"/>
    <col min="7936" max="7936" width="16.140625" style="1" customWidth="1"/>
    <col min="7937" max="7937" width="9.7109375" style="1" customWidth="1"/>
    <col min="7938" max="7938" width="19.7109375" style="1" bestFit="1" customWidth="1"/>
    <col min="7939" max="7939" width="10.7109375" style="1" customWidth="1"/>
    <col min="7940" max="7940" width="19.7109375" style="1" bestFit="1" customWidth="1"/>
    <col min="7941" max="7941" width="11.28515625" style="1" customWidth="1"/>
    <col min="7942" max="7942" width="14.28515625" style="1" customWidth="1"/>
    <col min="7943" max="7943" width="12.85546875" style="1" customWidth="1"/>
    <col min="7944" max="7945" width="0" style="1" hidden="1" customWidth="1"/>
    <col min="7946" max="7946" width="15.7109375" style="1" customWidth="1"/>
    <col min="7947" max="7947" width="14.42578125" style="1" customWidth="1"/>
    <col min="7948" max="7948" width="17.42578125" style="1" customWidth="1"/>
    <col min="7949" max="7950" width="0" style="1" hidden="1" customWidth="1"/>
    <col min="7951" max="7951" width="20.5703125" style="1" bestFit="1" customWidth="1"/>
    <col min="7952" max="7952" width="16.5703125" style="1" customWidth="1"/>
    <col min="7953" max="7953" width="10" style="1" bestFit="1" customWidth="1"/>
    <col min="7954" max="8190" width="9.140625" style="1"/>
    <col min="8191" max="8191" width="3.140625" style="1" customWidth="1"/>
    <col min="8192" max="8192" width="16.140625" style="1" customWidth="1"/>
    <col min="8193" max="8193" width="9.7109375" style="1" customWidth="1"/>
    <col min="8194" max="8194" width="19.7109375" style="1" bestFit="1" customWidth="1"/>
    <col min="8195" max="8195" width="10.7109375" style="1" customWidth="1"/>
    <col min="8196" max="8196" width="19.7109375" style="1" bestFit="1" customWidth="1"/>
    <col min="8197" max="8197" width="11.28515625" style="1" customWidth="1"/>
    <col min="8198" max="8198" width="14.28515625" style="1" customWidth="1"/>
    <col min="8199" max="8199" width="12.85546875" style="1" customWidth="1"/>
    <col min="8200" max="8201" width="0" style="1" hidden="1" customWidth="1"/>
    <col min="8202" max="8202" width="15.7109375" style="1" customWidth="1"/>
    <col min="8203" max="8203" width="14.42578125" style="1" customWidth="1"/>
    <col min="8204" max="8204" width="17.42578125" style="1" customWidth="1"/>
    <col min="8205" max="8206" width="0" style="1" hidden="1" customWidth="1"/>
    <col min="8207" max="8207" width="20.5703125" style="1" bestFit="1" customWidth="1"/>
    <col min="8208" max="8208" width="16.5703125" style="1" customWidth="1"/>
    <col min="8209" max="8209" width="10" style="1" bestFit="1" customWidth="1"/>
    <col min="8210" max="8446" width="9.140625" style="1"/>
    <col min="8447" max="8447" width="3.140625" style="1" customWidth="1"/>
    <col min="8448" max="8448" width="16.140625" style="1" customWidth="1"/>
    <col min="8449" max="8449" width="9.7109375" style="1" customWidth="1"/>
    <col min="8450" max="8450" width="19.7109375" style="1" bestFit="1" customWidth="1"/>
    <col min="8451" max="8451" width="10.7109375" style="1" customWidth="1"/>
    <col min="8452" max="8452" width="19.7109375" style="1" bestFit="1" customWidth="1"/>
    <col min="8453" max="8453" width="11.28515625" style="1" customWidth="1"/>
    <col min="8454" max="8454" width="14.28515625" style="1" customWidth="1"/>
    <col min="8455" max="8455" width="12.85546875" style="1" customWidth="1"/>
    <col min="8456" max="8457" width="0" style="1" hidden="1" customWidth="1"/>
    <col min="8458" max="8458" width="15.7109375" style="1" customWidth="1"/>
    <col min="8459" max="8459" width="14.42578125" style="1" customWidth="1"/>
    <col min="8460" max="8460" width="17.42578125" style="1" customWidth="1"/>
    <col min="8461" max="8462" width="0" style="1" hidden="1" customWidth="1"/>
    <col min="8463" max="8463" width="20.5703125" style="1" bestFit="1" customWidth="1"/>
    <col min="8464" max="8464" width="16.5703125" style="1" customWidth="1"/>
    <col min="8465" max="8465" width="10" style="1" bestFit="1" customWidth="1"/>
    <col min="8466" max="8702" width="9.140625" style="1"/>
    <col min="8703" max="8703" width="3.140625" style="1" customWidth="1"/>
    <col min="8704" max="8704" width="16.140625" style="1" customWidth="1"/>
    <col min="8705" max="8705" width="9.7109375" style="1" customWidth="1"/>
    <col min="8706" max="8706" width="19.7109375" style="1" bestFit="1" customWidth="1"/>
    <col min="8707" max="8707" width="10.7109375" style="1" customWidth="1"/>
    <col min="8708" max="8708" width="19.7109375" style="1" bestFit="1" customWidth="1"/>
    <col min="8709" max="8709" width="11.28515625" style="1" customWidth="1"/>
    <col min="8710" max="8710" width="14.28515625" style="1" customWidth="1"/>
    <col min="8711" max="8711" width="12.85546875" style="1" customWidth="1"/>
    <col min="8712" max="8713" width="0" style="1" hidden="1" customWidth="1"/>
    <col min="8714" max="8714" width="15.7109375" style="1" customWidth="1"/>
    <col min="8715" max="8715" width="14.42578125" style="1" customWidth="1"/>
    <col min="8716" max="8716" width="17.42578125" style="1" customWidth="1"/>
    <col min="8717" max="8718" width="0" style="1" hidden="1" customWidth="1"/>
    <col min="8719" max="8719" width="20.5703125" style="1" bestFit="1" customWidth="1"/>
    <col min="8720" max="8720" width="16.5703125" style="1" customWidth="1"/>
    <col min="8721" max="8721" width="10" style="1" bestFit="1" customWidth="1"/>
    <col min="8722" max="8958" width="9.140625" style="1"/>
    <col min="8959" max="8959" width="3.140625" style="1" customWidth="1"/>
    <col min="8960" max="8960" width="16.140625" style="1" customWidth="1"/>
    <col min="8961" max="8961" width="9.7109375" style="1" customWidth="1"/>
    <col min="8962" max="8962" width="19.7109375" style="1" bestFit="1" customWidth="1"/>
    <col min="8963" max="8963" width="10.7109375" style="1" customWidth="1"/>
    <col min="8964" max="8964" width="19.7109375" style="1" bestFit="1" customWidth="1"/>
    <col min="8965" max="8965" width="11.28515625" style="1" customWidth="1"/>
    <col min="8966" max="8966" width="14.28515625" style="1" customWidth="1"/>
    <col min="8967" max="8967" width="12.85546875" style="1" customWidth="1"/>
    <col min="8968" max="8969" width="0" style="1" hidden="1" customWidth="1"/>
    <col min="8970" max="8970" width="15.7109375" style="1" customWidth="1"/>
    <col min="8971" max="8971" width="14.42578125" style="1" customWidth="1"/>
    <col min="8972" max="8972" width="17.42578125" style="1" customWidth="1"/>
    <col min="8973" max="8974" width="0" style="1" hidden="1" customWidth="1"/>
    <col min="8975" max="8975" width="20.5703125" style="1" bestFit="1" customWidth="1"/>
    <col min="8976" max="8976" width="16.5703125" style="1" customWidth="1"/>
    <col min="8977" max="8977" width="10" style="1" bestFit="1" customWidth="1"/>
    <col min="8978" max="9214" width="9.140625" style="1"/>
    <col min="9215" max="9215" width="3.140625" style="1" customWidth="1"/>
    <col min="9216" max="9216" width="16.140625" style="1" customWidth="1"/>
    <col min="9217" max="9217" width="9.7109375" style="1" customWidth="1"/>
    <col min="9218" max="9218" width="19.7109375" style="1" bestFit="1" customWidth="1"/>
    <col min="9219" max="9219" width="10.7109375" style="1" customWidth="1"/>
    <col min="9220" max="9220" width="19.7109375" style="1" bestFit="1" customWidth="1"/>
    <col min="9221" max="9221" width="11.28515625" style="1" customWidth="1"/>
    <col min="9222" max="9222" width="14.28515625" style="1" customWidth="1"/>
    <col min="9223" max="9223" width="12.85546875" style="1" customWidth="1"/>
    <col min="9224" max="9225" width="0" style="1" hidden="1" customWidth="1"/>
    <col min="9226" max="9226" width="15.7109375" style="1" customWidth="1"/>
    <col min="9227" max="9227" width="14.42578125" style="1" customWidth="1"/>
    <col min="9228" max="9228" width="17.42578125" style="1" customWidth="1"/>
    <col min="9229" max="9230" width="0" style="1" hidden="1" customWidth="1"/>
    <col min="9231" max="9231" width="20.5703125" style="1" bestFit="1" customWidth="1"/>
    <col min="9232" max="9232" width="16.5703125" style="1" customWidth="1"/>
    <col min="9233" max="9233" width="10" style="1" bestFit="1" customWidth="1"/>
    <col min="9234" max="9470" width="9.140625" style="1"/>
    <col min="9471" max="9471" width="3.140625" style="1" customWidth="1"/>
    <col min="9472" max="9472" width="16.140625" style="1" customWidth="1"/>
    <col min="9473" max="9473" width="9.7109375" style="1" customWidth="1"/>
    <col min="9474" max="9474" width="19.7109375" style="1" bestFit="1" customWidth="1"/>
    <col min="9475" max="9475" width="10.7109375" style="1" customWidth="1"/>
    <col min="9476" max="9476" width="19.7109375" style="1" bestFit="1" customWidth="1"/>
    <col min="9477" max="9477" width="11.28515625" style="1" customWidth="1"/>
    <col min="9478" max="9478" width="14.28515625" style="1" customWidth="1"/>
    <col min="9479" max="9479" width="12.85546875" style="1" customWidth="1"/>
    <col min="9480" max="9481" width="0" style="1" hidden="1" customWidth="1"/>
    <col min="9482" max="9482" width="15.7109375" style="1" customWidth="1"/>
    <col min="9483" max="9483" width="14.42578125" style="1" customWidth="1"/>
    <col min="9484" max="9484" width="17.42578125" style="1" customWidth="1"/>
    <col min="9485" max="9486" width="0" style="1" hidden="1" customWidth="1"/>
    <col min="9487" max="9487" width="20.5703125" style="1" bestFit="1" customWidth="1"/>
    <col min="9488" max="9488" width="16.5703125" style="1" customWidth="1"/>
    <col min="9489" max="9489" width="10" style="1" bestFit="1" customWidth="1"/>
    <col min="9490" max="9726" width="9.140625" style="1"/>
    <col min="9727" max="9727" width="3.140625" style="1" customWidth="1"/>
    <col min="9728" max="9728" width="16.140625" style="1" customWidth="1"/>
    <col min="9729" max="9729" width="9.7109375" style="1" customWidth="1"/>
    <col min="9730" max="9730" width="19.7109375" style="1" bestFit="1" customWidth="1"/>
    <col min="9731" max="9731" width="10.7109375" style="1" customWidth="1"/>
    <col min="9732" max="9732" width="19.7109375" style="1" bestFit="1" customWidth="1"/>
    <col min="9733" max="9733" width="11.28515625" style="1" customWidth="1"/>
    <col min="9734" max="9734" width="14.28515625" style="1" customWidth="1"/>
    <col min="9735" max="9735" width="12.85546875" style="1" customWidth="1"/>
    <col min="9736" max="9737" width="0" style="1" hidden="1" customWidth="1"/>
    <col min="9738" max="9738" width="15.7109375" style="1" customWidth="1"/>
    <col min="9739" max="9739" width="14.42578125" style="1" customWidth="1"/>
    <col min="9740" max="9740" width="17.42578125" style="1" customWidth="1"/>
    <col min="9741" max="9742" width="0" style="1" hidden="1" customWidth="1"/>
    <col min="9743" max="9743" width="20.5703125" style="1" bestFit="1" customWidth="1"/>
    <col min="9744" max="9744" width="16.5703125" style="1" customWidth="1"/>
    <col min="9745" max="9745" width="10" style="1" bestFit="1" customWidth="1"/>
    <col min="9746" max="9982" width="9.140625" style="1"/>
    <col min="9983" max="9983" width="3.140625" style="1" customWidth="1"/>
    <col min="9984" max="9984" width="16.140625" style="1" customWidth="1"/>
    <col min="9985" max="9985" width="9.7109375" style="1" customWidth="1"/>
    <col min="9986" max="9986" width="19.7109375" style="1" bestFit="1" customWidth="1"/>
    <col min="9987" max="9987" width="10.7109375" style="1" customWidth="1"/>
    <col min="9988" max="9988" width="19.7109375" style="1" bestFit="1" customWidth="1"/>
    <col min="9989" max="9989" width="11.28515625" style="1" customWidth="1"/>
    <col min="9990" max="9990" width="14.28515625" style="1" customWidth="1"/>
    <col min="9991" max="9991" width="12.85546875" style="1" customWidth="1"/>
    <col min="9992" max="9993" width="0" style="1" hidden="1" customWidth="1"/>
    <col min="9994" max="9994" width="15.7109375" style="1" customWidth="1"/>
    <col min="9995" max="9995" width="14.42578125" style="1" customWidth="1"/>
    <col min="9996" max="9996" width="17.42578125" style="1" customWidth="1"/>
    <col min="9997" max="9998" width="0" style="1" hidden="1" customWidth="1"/>
    <col min="9999" max="9999" width="20.5703125" style="1" bestFit="1" customWidth="1"/>
    <col min="10000" max="10000" width="16.5703125" style="1" customWidth="1"/>
    <col min="10001" max="10001" width="10" style="1" bestFit="1" customWidth="1"/>
    <col min="10002" max="10238" width="9.140625" style="1"/>
    <col min="10239" max="10239" width="3.140625" style="1" customWidth="1"/>
    <col min="10240" max="10240" width="16.140625" style="1" customWidth="1"/>
    <col min="10241" max="10241" width="9.7109375" style="1" customWidth="1"/>
    <col min="10242" max="10242" width="19.7109375" style="1" bestFit="1" customWidth="1"/>
    <col min="10243" max="10243" width="10.7109375" style="1" customWidth="1"/>
    <col min="10244" max="10244" width="19.7109375" style="1" bestFit="1" customWidth="1"/>
    <col min="10245" max="10245" width="11.28515625" style="1" customWidth="1"/>
    <col min="10246" max="10246" width="14.28515625" style="1" customWidth="1"/>
    <col min="10247" max="10247" width="12.85546875" style="1" customWidth="1"/>
    <col min="10248" max="10249" width="0" style="1" hidden="1" customWidth="1"/>
    <col min="10250" max="10250" width="15.7109375" style="1" customWidth="1"/>
    <col min="10251" max="10251" width="14.42578125" style="1" customWidth="1"/>
    <col min="10252" max="10252" width="17.42578125" style="1" customWidth="1"/>
    <col min="10253" max="10254" width="0" style="1" hidden="1" customWidth="1"/>
    <col min="10255" max="10255" width="20.5703125" style="1" bestFit="1" customWidth="1"/>
    <col min="10256" max="10256" width="16.5703125" style="1" customWidth="1"/>
    <col min="10257" max="10257" width="10" style="1" bestFit="1" customWidth="1"/>
    <col min="10258" max="10494" width="9.140625" style="1"/>
    <col min="10495" max="10495" width="3.140625" style="1" customWidth="1"/>
    <col min="10496" max="10496" width="16.140625" style="1" customWidth="1"/>
    <col min="10497" max="10497" width="9.7109375" style="1" customWidth="1"/>
    <col min="10498" max="10498" width="19.7109375" style="1" bestFit="1" customWidth="1"/>
    <col min="10499" max="10499" width="10.7109375" style="1" customWidth="1"/>
    <col min="10500" max="10500" width="19.7109375" style="1" bestFit="1" customWidth="1"/>
    <col min="10501" max="10501" width="11.28515625" style="1" customWidth="1"/>
    <col min="10502" max="10502" width="14.28515625" style="1" customWidth="1"/>
    <col min="10503" max="10503" width="12.85546875" style="1" customWidth="1"/>
    <col min="10504" max="10505" width="0" style="1" hidden="1" customWidth="1"/>
    <col min="10506" max="10506" width="15.7109375" style="1" customWidth="1"/>
    <col min="10507" max="10507" width="14.42578125" style="1" customWidth="1"/>
    <col min="10508" max="10508" width="17.42578125" style="1" customWidth="1"/>
    <col min="10509" max="10510" width="0" style="1" hidden="1" customWidth="1"/>
    <col min="10511" max="10511" width="20.5703125" style="1" bestFit="1" customWidth="1"/>
    <col min="10512" max="10512" width="16.5703125" style="1" customWidth="1"/>
    <col min="10513" max="10513" width="10" style="1" bestFit="1" customWidth="1"/>
    <col min="10514" max="10750" width="9.140625" style="1"/>
    <col min="10751" max="10751" width="3.140625" style="1" customWidth="1"/>
    <col min="10752" max="10752" width="16.140625" style="1" customWidth="1"/>
    <col min="10753" max="10753" width="9.7109375" style="1" customWidth="1"/>
    <col min="10754" max="10754" width="19.7109375" style="1" bestFit="1" customWidth="1"/>
    <col min="10755" max="10755" width="10.7109375" style="1" customWidth="1"/>
    <col min="10756" max="10756" width="19.7109375" style="1" bestFit="1" customWidth="1"/>
    <col min="10757" max="10757" width="11.28515625" style="1" customWidth="1"/>
    <col min="10758" max="10758" width="14.28515625" style="1" customWidth="1"/>
    <col min="10759" max="10759" width="12.85546875" style="1" customWidth="1"/>
    <col min="10760" max="10761" width="0" style="1" hidden="1" customWidth="1"/>
    <col min="10762" max="10762" width="15.7109375" style="1" customWidth="1"/>
    <col min="10763" max="10763" width="14.42578125" style="1" customWidth="1"/>
    <col min="10764" max="10764" width="17.42578125" style="1" customWidth="1"/>
    <col min="10765" max="10766" width="0" style="1" hidden="1" customWidth="1"/>
    <col min="10767" max="10767" width="20.5703125" style="1" bestFit="1" customWidth="1"/>
    <col min="10768" max="10768" width="16.5703125" style="1" customWidth="1"/>
    <col min="10769" max="10769" width="10" style="1" bestFit="1" customWidth="1"/>
    <col min="10770" max="11006" width="9.140625" style="1"/>
    <col min="11007" max="11007" width="3.140625" style="1" customWidth="1"/>
    <col min="11008" max="11008" width="16.140625" style="1" customWidth="1"/>
    <col min="11009" max="11009" width="9.7109375" style="1" customWidth="1"/>
    <col min="11010" max="11010" width="19.7109375" style="1" bestFit="1" customWidth="1"/>
    <col min="11011" max="11011" width="10.7109375" style="1" customWidth="1"/>
    <col min="11012" max="11012" width="19.7109375" style="1" bestFit="1" customWidth="1"/>
    <col min="11013" max="11013" width="11.28515625" style="1" customWidth="1"/>
    <col min="11014" max="11014" width="14.28515625" style="1" customWidth="1"/>
    <col min="11015" max="11015" width="12.85546875" style="1" customWidth="1"/>
    <col min="11016" max="11017" width="0" style="1" hidden="1" customWidth="1"/>
    <col min="11018" max="11018" width="15.7109375" style="1" customWidth="1"/>
    <col min="11019" max="11019" width="14.42578125" style="1" customWidth="1"/>
    <col min="11020" max="11020" width="17.42578125" style="1" customWidth="1"/>
    <col min="11021" max="11022" width="0" style="1" hidden="1" customWidth="1"/>
    <col min="11023" max="11023" width="20.5703125" style="1" bestFit="1" customWidth="1"/>
    <col min="11024" max="11024" width="16.5703125" style="1" customWidth="1"/>
    <col min="11025" max="11025" width="10" style="1" bestFit="1" customWidth="1"/>
    <col min="11026" max="11262" width="9.140625" style="1"/>
    <col min="11263" max="11263" width="3.140625" style="1" customWidth="1"/>
    <col min="11264" max="11264" width="16.140625" style="1" customWidth="1"/>
    <col min="11265" max="11265" width="9.7109375" style="1" customWidth="1"/>
    <col min="11266" max="11266" width="19.7109375" style="1" bestFit="1" customWidth="1"/>
    <col min="11267" max="11267" width="10.7109375" style="1" customWidth="1"/>
    <col min="11268" max="11268" width="19.7109375" style="1" bestFit="1" customWidth="1"/>
    <col min="11269" max="11269" width="11.28515625" style="1" customWidth="1"/>
    <col min="11270" max="11270" width="14.28515625" style="1" customWidth="1"/>
    <col min="11271" max="11271" width="12.85546875" style="1" customWidth="1"/>
    <col min="11272" max="11273" width="0" style="1" hidden="1" customWidth="1"/>
    <col min="11274" max="11274" width="15.7109375" style="1" customWidth="1"/>
    <col min="11275" max="11275" width="14.42578125" style="1" customWidth="1"/>
    <col min="11276" max="11276" width="17.42578125" style="1" customWidth="1"/>
    <col min="11277" max="11278" width="0" style="1" hidden="1" customWidth="1"/>
    <col min="11279" max="11279" width="20.5703125" style="1" bestFit="1" customWidth="1"/>
    <col min="11280" max="11280" width="16.5703125" style="1" customWidth="1"/>
    <col min="11281" max="11281" width="10" style="1" bestFit="1" customWidth="1"/>
    <col min="11282" max="11518" width="9.140625" style="1"/>
    <col min="11519" max="11519" width="3.140625" style="1" customWidth="1"/>
    <col min="11520" max="11520" width="16.140625" style="1" customWidth="1"/>
    <col min="11521" max="11521" width="9.7109375" style="1" customWidth="1"/>
    <col min="11522" max="11522" width="19.7109375" style="1" bestFit="1" customWidth="1"/>
    <col min="11523" max="11523" width="10.7109375" style="1" customWidth="1"/>
    <col min="11524" max="11524" width="19.7109375" style="1" bestFit="1" customWidth="1"/>
    <col min="11525" max="11525" width="11.28515625" style="1" customWidth="1"/>
    <col min="11526" max="11526" width="14.28515625" style="1" customWidth="1"/>
    <col min="11527" max="11527" width="12.85546875" style="1" customWidth="1"/>
    <col min="11528" max="11529" width="0" style="1" hidden="1" customWidth="1"/>
    <col min="11530" max="11530" width="15.7109375" style="1" customWidth="1"/>
    <col min="11531" max="11531" width="14.42578125" style="1" customWidth="1"/>
    <col min="11532" max="11532" width="17.42578125" style="1" customWidth="1"/>
    <col min="11533" max="11534" width="0" style="1" hidden="1" customWidth="1"/>
    <col min="11535" max="11535" width="20.5703125" style="1" bestFit="1" customWidth="1"/>
    <col min="11536" max="11536" width="16.5703125" style="1" customWidth="1"/>
    <col min="11537" max="11537" width="10" style="1" bestFit="1" customWidth="1"/>
    <col min="11538" max="11774" width="9.140625" style="1"/>
    <col min="11775" max="11775" width="3.140625" style="1" customWidth="1"/>
    <col min="11776" max="11776" width="16.140625" style="1" customWidth="1"/>
    <col min="11777" max="11777" width="9.7109375" style="1" customWidth="1"/>
    <col min="11778" max="11778" width="19.7109375" style="1" bestFit="1" customWidth="1"/>
    <col min="11779" max="11779" width="10.7109375" style="1" customWidth="1"/>
    <col min="11780" max="11780" width="19.7109375" style="1" bestFit="1" customWidth="1"/>
    <col min="11781" max="11781" width="11.28515625" style="1" customWidth="1"/>
    <col min="11782" max="11782" width="14.28515625" style="1" customWidth="1"/>
    <col min="11783" max="11783" width="12.85546875" style="1" customWidth="1"/>
    <col min="11784" max="11785" width="0" style="1" hidden="1" customWidth="1"/>
    <col min="11786" max="11786" width="15.7109375" style="1" customWidth="1"/>
    <col min="11787" max="11787" width="14.42578125" style="1" customWidth="1"/>
    <col min="11788" max="11788" width="17.42578125" style="1" customWidth="1"/>
    <col min="11789" max="11790" width="0" style="1" hidden="1" customWidth="1"/>
    <col min="11791" max="11791" width="20.5703125" style="1" bestFit="1" customWidth="1"/>
    <col min="11792" max="11792" width="16.5703125" style="1" customWidth="1"/>
    <col min="11793" max="11793" width="10" style="1" bestFit="1" customWidth="1"/>
    <col min="11794" max="12030" width="9.140625" style="1"/>
    <col min="12031" max="12031" width="3.140625" style="1" customWidth="1"/>
    <col min="12032" max="12032" width="16.140625" style="1" customWidth="1"/>
    <col min="12033" max="12033" width="9.7109375" style="1" customWidth="1"/>
    <col min="12034" max="12034" width="19.7109375" style="1" bestFit="1" customWidth="1"/>
    <col min="12035" max="12035" width="10.7109375" style="1" customWidth="1"/>
    <col min="12036" max="12036" width="19.7109375" style="1" bestFit="1" customWidth="1"/>
    <col min="12037" max="12037" width="11.28515625" style="1" customWidth="1"/>
    <col min="12038" max="12038" width="14.28515625" style="1" customWidth="1"/>
    <col min="12039" max="12039" width="12.85546875" style="1" customWidth="1"/>
    <col min="12040" max="12041" width="0" style="1" hidden="1" customWidth="1"/>
    <col min="12042" max="12042" width="15.7109375" style="1" customWidth="1"/>
    <col min="12043" max="12043" width="14.42578125" style="1" customWidth="1"/>
    <col min="12044" max="12044" width="17.42578125" style="1" customWidth="1"/>
    <col min="12045" max="12046" width="0" style="1" hidden="1" customWidth="1"/>
    <col min="12047" max="12047" width="20.5703125" style="1" bestFit="1" customWidth="1"/>
    <col min="12048" max="12048" width="16.5703125" style="1" customWidth="1"/>
    <col min="12049" max="12049" width="10" style="1" bestFit="1" customWidth="1"/>
    <col min="12050" max="12286" width="9.140625" style="1"/>
    <col min="12287" max="12287" width="3.140625" style="1" customWidth="1"/>
    <col min="12288" max="12288" width="16.140625" style="1" customWidth="1"/>
    <col min="12289" max="12289" width="9.7109375" style="1" customWidth="1"/>
    <col min="12290" max="12290" width="19.7109375" style="1" bestFit="1" customWidth="1"/>
    <col min="12291" max="12291" width="10.7109375" style="1" customWidth="1"/>
    <col min="12292" max="12292" width="19.7109375" style="1" bestFit="1" customWidth="1"/>
    <col min="12293" max="12293" width="11.28515625" style="1" customWidth="1"/>
    <col min="12294" max="12294" width="14.28515625" style="1" customWidth="1"/>
    <col min="12295" max="12295" width="12.85546875" style="1" customWidth="1"/>
    <col min="12296" max="12297" width="0" style="1" hidden="1" customWidth="1"/>
    <col min="12298" max="12298" width="15.7109375" style="1" customWidth="1"/>
    <col min="12299" max="12299" width="14.42578125" style="1" customWidth="1"/>
    <col min="12300" max="12300" width="17.42578125" style="1" customWidth="1"/>
    <col min="12301" max="12302" width="0" style="1" hidden="1" customWidth="1"/>
    <col min="12303" max="12303" width="20.5703125" style="1" bestFit="1" customWidth="1"/>
    <col min="12304" max="12304" width="16.5703125" style="1" customWidth="1"/>
    <col min="12305" max="12305" width="10" style="1" bestFit="1" customWidth="1"/>
    <col min="12306" max="12542" width="9.140625" style="1"/>
    <col min="12543" max="12543" width="3.140625" style="1" customWidth="1"/>
    <col min="12544" max="12544" width="16.140625" style="1" customWidth="1"/>
    <col min="12545" max="12545" width="9.7109375" style="1" customWidth="1"/>
    <col min="12546" max="12546" width="19.7109375" style="1" bestFit="1" customWidth="1"/>
    <col min="12547" max="12547" width="10.7109375" style="1" customWidth="1"/>
    <col min="12548" max="12548" width="19.7109375" style="1" bestFit="1" customWidth="1"/>
    <col min="12549" max="12549" width="11.28515625" style="1" customWidth="1"/>
    <col min="12550" max="12550" width="14.28515625" style="1" customWidth="1"/>
    <col min="12551" max="12551" width="12.85546875" style="1" customWidth="1"/>
    <col min="12552" max="12553" width="0" style="1" hidden="1" customWidth="1"/>
    <col min="12554" max="12554" width="15.7109375" style="1" customWidth="1"/>
    <col min="12555" max="12555" width="14.42578125" style="1" customWidth="1"/>
    <col min="12556" max="12556" width="17.42578125" style="1" customWidth="1"/>
    <col min="12557" max="12558" width="0" style="1" hidden="1" customWidth="1"/>
    <col min="12559" max="12559" width="20.5703125" style="1" bestFit="1" customWidth="1"/>
    <col min="12560" max="12560" width="16.5703125" style="1" customWidth="1"/>
    <col min="12561" max="12561" width="10" style="1" bestFit="1" customWidth="1"/>
    <col min="12562" max="12798" width="9.140625" style="1"/>
    <col min="12799" max="12799" width="3.140625" style="1" customWidth="1"/>
    <col min="12800" max="12800" width="16.140625" style="1" customWidth="1"/>
    <col min="12801" max="12801" width="9.7109375" style="1" customWidth="1"/>
    <col min="12802" max="12802" width="19.7109375" style="1" bestFit="1" customWidth="1"/>
    <col min="12803" max="12803" width="10.7109375" style="1" customWidth="1"/>
    <col min="12804" max="12804" width="19.7109375" style="1" bestFit="1" customWidth="1"/>
    <col min="12805" max="12805" width="11.28515625" style="1" customWidth="1"/>
    <col min="12806" max="12806" width="14.28515625" style="1" customWidth="1"/>
    <col min="12807" max="12807" width="12.85546875" style="1" customWidth="1"/>
    <col min="12808" max="12809" width="0" style="1" hidden="1" customWidth="1"/>
    <col min="12810" max="12810" width="15.7109375" style="1" customWidth="1"/>
    <col min="12811" max="12811" width="14.42578125" style="1" customWidth="1"/>
    <col min="12812" max="12812" width="17.42578125" style="1" customWidth="1"/>
    <col min="12813" max="12814" width="0" style="1" hidden="1" customWidth="1"/>
    <col min="12815" max="12815" width="20.5703125" style="1" bestFit="1" customWidth="1"/>
    <col min="12816" max="12816" width="16.5703125" style="1" customWidth="1"/>
    <col min="12817" max="12817" width="10" style="1" bestFit="1" customWidth="1"/>
    <col min="12818" max="13054" width="9.140625" style="1"/>
    <col min="13055" max="13055" width="3.140625" style="1" customWidth="1"/>
    <col min="13056" max="13056" width="16.140625" style="1" customWidth="1"/>
    <col min="13057" max="13057" width="9.7109375" style="1" customWidth="1"/>
    <col min="13058" max="13058" width="19.7109375" style="1" bestFit="1" customWidth="1"/>
    <col min="13059" max="13059" width="10.7109375" style="1" customWidth="1"/>
    <col min="13060" max="13060" width="19.7109375" style="1" bestFit="1" customWidth="1"/>
    <col min="13061" max="13061" width="11.28515625" style="1" customWidth="1"/>
    <col min="13062" max="13062" width="14.28515625" style="1" customWidth="1"/>
    <col min="13063" max="13063" width="12.85546875" style="1" customWidth="1"/>
    <col min="13064" max="13065" width="0" style="1" hidden="1" customWidth="1"/>
    <col min="13066" max="13066" width="15.7109375" style="1" customWidth="1"/>
    <col min="13067" max="13067" width="14.42578125" style="1" customWidth="1"/>
    <col min="13068" max="13068" width="17.42578125" style="1" customWidth="1"/>
    <col min="13069" max="13070" width="0" style="1" hidden="1" customWidth="1"/>
    <col min="13071" max="13071" width="20.5703125" style="1" bestFit="1" customWidth="1"/>
    <col min="13072" max="13072" width="16.5703125" style="1" customWidth="1"/>
    <col min="13073" max="13073" width="10" style="1" bestFit="1" customWidth="1"/>
    <col min="13074" max="13310" width="9.140625" style="1"/>
    <col min="13311" max="13311" width="3.140625" style="1" customWidth="1"/>
    <col min="13312" max="13312" width="16.140625" style="1" customWidth="1"/>
    <col min="13313" max="13313" width="9.7109375" style="1" customWidth="1"/>
    <col min="13314" max="13314" width="19.7109375" style="1" bestFit="1" customWidth="1"/>
    <col min="13315" max="13315" width="10.7109375" style="1" customWidth="1"/>
    <col min="13316" max="13316" width="19.7109375" style="1" bestFit="1" customWidth="1"/>
    <col min="13317" max="13317" width="11.28515625" style="1" customWidth="1"/>
    <col min="13318" max="13318" width="14.28515625" style="1" customWidth="1"/>
    <col min="13319" max="13319" width="12.85546875" style="1" customWidth="1"/>
    <col min="13320" max="13321" width="0" style="1" hidden="1" customWidth="1"/>
    <col min="13322" max="13322" width="15.7109375" style="1" customWidth="1"/>
    <col min="13323" max="13323" width="14.42578125" style="1" customWidth="1"/>
    <col min="13324" max="13324" width="17.42578125" style="1" customWidth="1"/>
    <col min="13325" max="13326" width="0" style="1" hidden="1" customWidth="1"/>
    <col min="13327" max="13327" width="20.5703125" style="1" bestFit="1" customWidth="1"/>
    <col min="13328" max="13328" width="16.5703125" style="1" customWidth="1"/>
    <col min="13329" max="13329" width="10" style="1" bestFit="1" customWidth="1"/>
    <col min="13330" max="13566" width="9.140625" style="1"/>
    <col min="13567" max="13567" width="3.140625" style="1" customWidth="1"/>
    <col min="13568" max="13568" width="16.140625" style="1" customWidth="1"/>
    <col min="13569" max="13569" width="9.7109375" style="1" customWidth="1"/>
    <col min="13570" max="13570" width="19.7109375" style="1" bestFit="1" customWidth="1"/>
    <col min="13571" max="13571" width="10.7109375" style="1" customWidth="1"/>
    <col min="13572" max="13572" width="19.7109375" style="1" bestFit="1" customWidth="1"/>
    <col min="13573" max="13573" width="11.28515625" style="1" customWidth="1"/>
    <col min="13574" max="13574" width="14.28515625" style="1" customWidth="1"/>
    <col min="13575" max="13575" width="12.85546875" style="1" customWidth="1"/>
    <col min="13576" max="13577" width="0" style="1" hidden="1" customWidth="1"/>
    <col min="13578" max="13578" width="15.7109375" style="1" customWidth="1"/>
    <col min="13579" max="13579" width="14.42578125" style="1" customWidth="1"/>
    <col min="13580" max="13580" width="17.42578125" style="1" customWidth="1"/>
    <col min="13581" max="13582" width="0" style="1" hidden="1" customWidth="1"/>
    <col min="13583" max="13583" width="20.5703125" style="1" bestFit="1" customWidth="1"/>
    <col min="13584" max="13584" width="16.5703125" style="1" customWidth="1"/>
    <col min="13585" max="13585" width="10" style="1" bestFit="1" customWidth="1"/>
    <col min="13586" max="13822" width="9.140625" style="1"/>
    <col min="13823" max="13823" width="3.140625" style="1" customWidth="1"/>
    <col min="13824" max="13824" width="16.140625" style="1" customWidth="1"/>
    <col min="13825" max="13825" width="9.7109375" style="1" customWidth="1"/>
    <col min="13826" max="13826" width="19.7109375" style="1" bestFit="1" customWidth="1"/>
    <col min="13827" max="13827" width="10.7109375" style="1" customWidth="1"/>
    <col min="13828" max="13828" width="19.7109375" style="1" bestFit="1" customWidth="1"/>
    <col min="13829" max="13829" width="11.28515625" style="1" customWidth="1"/>
    <col min="13830" max="13830" width="14.28515625" style="1" customWidth="1"/>
    <col min="13831" max="13831" width="12.85546875" style="1" customWidth="1"/>
    <col min="13832" max="13833" width="0" style="1" hidden="1" customWidth="1"/>
    <col min="13834" max="13834" width="15.7109375" style="1" customWidth="1"/>
    <col min="13835" max="13835" width="14.42578125" style="1" customWidth="1"/>
    <col min="13836" max="13836" width="17.42578125" style="1" customWidth="1"/>
    <col min="13837" max="13838" width="0" style="1" hidden="1" customWidth="1"/>
    <col min="13839" max="13839" width="20.5703125" style="1" bestFit="1" customWidth="1"/>
    <col min="13840" max="13840" width="16.5703125" style="1" customWidth="1"/>
    <col min="13841" max="13841" width="10" style="1" bestFit="1" customWidth="1"/>
    <col min="13842" max="14078" width="9.140625" style="1"/>
    <col min="14079" max="14079" width="3.140625" style="1" customWidth="1"/>
    <col min="14080" max="14080" width="16.140625" style="1" customWidth="1"/>
    <col min="14081" max="14081" width="9.7109375" style="1" customWidth="1"/>
    <col min="14082" max="14082" width="19.7109375" style="1" bestFit="1" customWidth="1"/>
    <col min="14083" max="14083" width="10.7109375" style="1" customWidth="1"/>
    <col min="14084" max="14084" width="19.7109375" style="1" bestFit="1" customWidth="1"/>
    <col min="14085" max="14085" width="11.28515625" style="1" customWidth="1"/>
    <col min="14086" max="14086" width="14.28515625" style="1" customWidth="1"/>
    <col min="14087" max="14087" width="12.85546875" style="1" customWidth="1"/>
    <col min="14088" max="14089" width="0" style="1" hidden="1" customWidth="1"/>
    <col min="14090" max="14090" width="15.7109375" style="1" customWidth="1"/>
    <col min="14091" max="14091" width="14.42578125" style="1" customWidth="1"/>
    <col min="14092" max="14092" width="17.42578125" style="1" customWidth="1"/>
    <col min="14093" max="14094" width="0" style="1" hidden="1" customWidth="1"/>
    <col min="14095" max="14095" width="20.5703125" style="1" bestFit="1" customWidth="1"/>
    <col min="14096" max="14096" width="16.5703125" style="1" customWidth="1"/>
    <col min="14097" max="14097" width="10" style="1" bestFit="1" customWidth="1"/>
    <col min="14098" max="14334" width="9.140625" style="1"/>
    <col min="14335" max="14335" width="3.140625" style="1" customWidth="1"/>
    <col min="14336" max="14336" width="16.140625" style="1" customWidth="1"/>
    <col min="14337" max="14337" width="9.7109375" style="1" customWidth="1"/>
    <col min="14338" max="14338" width="19.7109375" style="1" bestFit="1" customWidth="1"/>
    <col min="14339" max="14339" width="10.7109375" style="1" customWidth="1"/>
    <col min="14340" max="14340" width="19.7109375" style="1" bestFit="1" customWidth="1"/>
    <col min="14341" max="14341" width="11.28515625" style="1" customWidth="1"/>
    <col min="14342" max="14342" width="14.28515625" style="1" customWidth="1"/>
    <col min="14343" max="14343" width="12.85546875" style="1" customWidth="1"/>
    <col min="14344" max="14345" width="0" style="1" hidden="1" customWidth="1"/>
    <col min="14346" max="14346" width="15.7109375" style="1" customWidth="1"/>
    <col min="14347" max="14347" width="14.42578125" style="1" customWidth="1"/>
    <col min="14348" max="14348" width="17.42578125" style="1" customWidth="1"/>
    <col min="14349" max="14350" width="0" style="1" hidden="1" customWidth="1"/>
    <col min="14351" max="14351" width="20.5703125" style="1" bestFit="1" customWidth="1"/>
    <col min="14352" max="14352" width="16.5703125" style="1" customWidth="1"/>
    <col min="14353" max="14353" width="10" style="1" bestFit="1" customWidth="1"/>
    <col min="14354" max="14590" width="9.140625" style="1"/>
    <col min="14591" max="14591" width="3.140625" style="1" customWidth="1"/>
    <col min="14592" max="14592" width="16.140625" style="1" customWidth="1"/>
    <col min="14593" max="14593" width="9.7109375" style="1" customWidth="1"/>
    <col min="14594" max="14594" width="19.7109375" style="1" bestFit="1" customWidth="1"/>
    <col min="14595" max="14595" width="10.7109375" style="1" customWidth="1"/>
    <col min="14596" max="14596" width="19.7109375" style="1" bestFit="1" customWidth="1"/>
    <col min="14597" max="14597" width="11.28515625" style="1" customWidth="1"/>
    <col min="14598" max="14598" width="14.28515625" style="1" customWidth="1"/>
    <col min="14599" max="14599" width="12.85546875" style="1" customWidth="1"/>
    <col min="14600" max="14601" width="0" style="1" hidden="1" customWidth="1"/>
    <col min="14602" max="14602" width="15.7109375" style="1" customWidth="1"/>
    <col min="14603" max="14603" width="14.42578125" style="1" customWidth="1"/>
    <col min="14604" max="14604" width="17.42578125" style="1" customWidth="1"/>
    <col min="14605" max="14606" width="0" style="1" hidden="1" customWidth="1"/>
    <col min="14607" max="14607" width="20.5703125" style="1" bestFit="1" customWidth="1"/>
    <col min="14608" max="14608" width="16.5703125" style="1" customWidth="1"/>
    <col min="14609" max="14609" width="10" style="1" bestFit="1" customWidth="1"/>
    <col min="14610" max="14846" width="9.140625" style="1"/>
    <col min="14847" max="14847" width="3.140625" style="1" customWidth="1"/>
    <col min="14848" max="14848" width="16.140625" style="1" customWidth="1"/>
    <col min="14849" max="14849" width="9.7109375" style="1" customWidth="1"/>
    <col min="14850" max="14850" width="19.7109375" style="1" bestFit="1" customWidth="1"/>
    <col min="14851" max="14851" width="10.7109375" style="1" customWidth="1"/>
    <col min="14852" max="14852" width="19.7109375" style="1" bestFit="1" customWidth="1"/>
    <col min="14853" max="14853" width="11.28515625" style="1" customWidth="1"/>
    <col min="14854" max="14854" width="14.28515625" style="1" customWidth="1"/>
    <col min="14855" max="14855" width="12.85546875" style="1" customWidth="1"/>
    <col min="14856" max="14857" width="0" style="1" hidden="1" customWidth="1"/>
    <col min="14858" max="14858" width="15.7109375" style="1" customWidth="1"/>
    <col min="14859" max="14859" width="14.42578125" style="1" customWidth="1"/>
    <col min="14860" max="14860" width="17.42578125" style="1" customWidth="1"/>
    <col min="14861" max="14862" width="0" style="1" hidden="1" customWidth="1"/>
    <col min="14863" max="14863" width="20.5703125" style="1" bestFit="1" customWidth="1"/>
    <col min="14864" max="14864" width="16.5703125" style="1" customWidth="1"/>
    <col min="14865" max="14865" width="10" style="1" bestFit="1" customWidth="1"/>
    <col min="14866" max="15102" width="9.140625" style="1"/>
    <col min="15103" max="15103" width="3.140625" style="1" customWidth="1"/>
    <col min="15104" max="15104" width="16.140625" style="1" customWidth="1"/>
    <col min="15105" max="15105" width="9.7109375" style="1" customWidth="1"/>
    <col min="15106" max="15106" width="19.7109375" style="1" bestFit="1" customWidth="1"/>
    <col min="15107" max="15107" width="10.7109375" style="1" customWidth="1"/>
    <col min="15108" max="15108" width="19.7109375" style="1" bestFit="1" customWidth="1"/>
    <col min="15109" max="15109" width="11.28515625" style="1" customWidth="1"/>
    <col min="15110" max="15110" width="14.28515625" style="1" customWidth="1"/>
    <col min="15111" max="15111" width="12.85546875" style="1" customWidth="1"/>
    <col min="15112" max="15113" width="0" style="1" hidden="1" customWidth="1"/>
    <col min="15114" max="15114" width="15.7109375" style="1" customWidth="1"/>
    <col min="15115" max="15115" width="14.42578125" style="1" customWidth="1"/>
    <col min="15116" max="15116" width="17.42578125" style="1" customWidth="1"/>
    <col min="15117" max="15118" width="0" style="1" hidden="1" customWidth="1"/>
    <col min="15119" max="15119" width="20.5703125" style="1" bestFit="1" customWidth="1"/>
    <col min="15120" max="15120" width="16.5703125" style="1" customWidth="1"/>
    <col min="15121" max="15121" width="10" style="1" bestFit="1" customWidth="1"/>
    <col min="15122" max="15358" width="9.140625" style="1"/>
    <col min="15359" max="15359" width="3.140625" style="1" customWidth="1"/>
    <col min="15360" max="15360" width="16.140625" style="1" customWidth="1"/>
    <col min="15361" max="15361" width="9.7109375" style="1" customWidth="1"/>
    <col min="15362" max="15362" width="19.7109375" style="1" bestFit="1" customWidth="1"/>
    <col min="15363" max="15363" width="10.7109375" style="1" customWidth="1"/>
    <col min="15364" max="15364" width="19.7109375" style="1" bestFit="1" customWidth="1"/>
    <col min="15365" max="15365" width="11.28515625" style="1" customWidth="1"/>
    <col min="15366" max="15366" width="14.28515625" style="1" customWidth="1"/>
    <col min="15367" max="15367" width="12.85546875" style="1" customWidth="1"/>
    <col min="15368" max="15369" width="0" style="1" hidden="1" customWidth="1"/>
    <col min="15370" max="15370" width="15.7109375" style="1" customWidth="1"/>
    <col min="15371" max="15371" width="14.42578125" style="1" customWidth="1"/>
    <col min="15372" max="15372" width="17.42578125" style="1" customWidth="1"/>
    <col min="15373" max="15374" width="0" style="1" hidden="1" customWidth="1"/>
    <col min="15375" max="15375" width="20.5703125" style="1" bestFit="1" customWidth="1"/>
    <col min="15376" max="15376" width="16.5703125" style="1" customWidth="1"/>
    <col min="15377" max="15377" width="10" style="1" bestFit="1" customWidth="1"/>
    <col min="15378" max="15614" width="9.140625" style="1"/>
    <col min="15615" max="15615" width="3.140625" style="1" customWidth="1"/>
    <col min="15616" max="15616" width="16.140625" style="1" customWidth="1"/>
    <col min="15617" max="15617" width="9.7109375" style="1" customWidth="1"/>
    <col min="15618" max="15618" width="19.7109375" style="1" bestFit="1" customWidth="1"/>
    <col min="15619" max="15619" width="10.7109375" style="1" customWidth="1"/>
    <col min="15620" max="15620" width="19.7109375" style="1" bestFit="1" customWidth="1"/>
    <col min="15621" max="15621" width="11.28515625" style="1" customWidth="1"/>
    <col min="15622" max="15622" width="14.28515625" style="1" customWidth="1"/>
    <col min="15623" max="15623" width="12.85546875" style="1" customWidth="1"/>
    <col min="15624" max="15625" width="0" style="1" hidden="1" customWidth="1"/>
    <col min="15626" max="15626" width="15.7109375" style="1" customWidth="1"/>
    <col min="15627" max="15627" width="14.42578125" style="1" customWidth="1"/>
    <col min="15628" max="15628" width="17.42578125" style="1" customWidth="1"/>
    <col min="15629" max="15630" width="0" style="1" hidden="1" customWidth="1"/>
    <col min="15631" max="15631" width="20.5703125" style="1" bestFit="1" customWidth="1"/>
    <col min="15632" max="15632" width="16.5703125" style="1" customWidth="1"/>
    <col min="15633" max="15633" width="10" style="1" bestFit="1" customWidth="1"/>
    <col min="15634" max="15870" width="9.140625" style="1"/>
    <col min="15871" max="15871" width="3.140625" style="1" customWidth="1"/>
    <col min="15872" max="15872" width="16.140625" style="1" customWidth="1"/>
    <col min="15873" max="15873" width="9.7109375" style="1" customWidth="1"/>
    <col min="15874" max="15874" width="19.7109375" style="1" bestFit="1" customWidth="1"/>
    <col min="15875" max="15875" width="10.7109375" style="1" customWidth="1"/>
    <col min="15876" max="15876" width="19.7109375" style="1" bestFit="1" customWidth="1"/>
    <col min="15877" max="15877" width="11.28515625" style="1" customWidth="1"/>
    <col min="15878" max="15878" width="14.28515625" style="1" customWidth="1"/>
    <col min="15879" max="15879" width="12.85546875" style="1" customWidth="1"/>
    <col min="15880" max="15881" width="0" style="1" hidden="1" customWidth="1"/>
    <col min="15882" max="15882" width="15.7109375" style="1" customWidth="1"/>
    <col min="15883" max="15883" width="14.42578125" style="1" customWidth="1"/>
    <col min="15884" max="15884" width="17.42578125" style="1" customWidth="1"/>
    <col min="15885" max="15886" width="0" style="1" hidden="1" customWidth="1"/>
    <col min="15887" max="15887" width="20.5703125" style="1" bestFit="1" customWidth="1"/>
    <col min="15888" max="15888" width="16.5703125" style="1" customWidth="1"/>
    <col min="15889" max="15889" width="10" style="1" bestFit="1" customWidth="1"/>
    <col min="15890" max="16126" width="9.140625" style="1"/>
    <col min="16127" max="16127" width="3.140625" style="1" customWidth="1"/>
    <col min="16128" max="16128" width="16.140625" style="1" customWidth="1"/>
    <col min="16129" max="16129" width="9.7109375" style="1" customWidth="1"/>
    <col min="16130" max="16130" width="19.7109375" style="1" bestFit="1" customWidth="1"/>
    <col min="16131" max="16131" width="10.7109375" style="1" customWidth="1"/>
    <col min="16132" max="16132" width="19.7109375" style="1" bestFit="1" customWidth="1"/>
    <col min="16133" max="16133" width="11.28515625" style="1" customWidth="1"/>
    <col min="16134" max="16134" width="14.28515625" style="1" customWidth="1"/>
    <col min="16135" max="16135" width="12.85546875" style="1" customWidth="1"/>
    <col min="16136" max="16137" width="0" style="1" hidden="1" customWidth="1"/>
    <col min="16138" max="16138" width="15.7109375" style="1" customWidth="1"/>
    <col min="16139" max="16139" width="14.42578125" style="1" customWidth="1"/>
    <col min="16140" max="16140" width="17.42578125" style="1" customWidth="1"/>
    <col min="16141" max="16142" width="0" style="1" hidden="1" customWidth="1"/>
    <col min="16143" max="16143" width="20.5703125" style="1" bestFit="1" customWidth="1"/>
    <col min="16144" max="16144" width="16.5703125" style="1" customWidth="1"/>
    <col min="16145" max="16145" width="10" style="1" bestFit="1" customWidth="1"/>
    <col min="16146" max="16384" width="9.140625" style="1"/>
  </cols>
  <sheetData>
    <row r="1" spans="1:26" ht="84" customHeight="1" x14ac:dyDescent="0.25">
      <c r="P1" s="37" t="s">
        <v>21</v>
      </c>
      <c r="Q1" s="37"/>
      <c r="R1" s="37"/>
      <c r="S1" s="37"/>
      <c r="T1" s="37"/>
    </row>
    <row r="2" spans="1:26" s="2" customFormat="1" ht="33.75" customHeight="1" x14ac:dyDescent="0.25">
      <c r="A2" s="38" t="s">
        <v>13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6" s="3" customFormat="1" ht="7.5" customHeight="1" x14ac:dyDescent="0.2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</row>
    <row r="4" spans="1:26" s="3" customFormat="1" ht="14.25" customHeight="1" x14ac:dyDescent="0.25">
      <c r="A4" s="40" t="s">
        <v>14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</row>
    <row r="5" spans="1:26" s="3" customFormat="1" ht="30.6" customHeight="1" x14ac:dyDescent="0.25">
      <c r="A5" s="41" t="s">
        <v>0</v>
      </c>
      <c r="B5" s="41"/>
      <c r="C5" s="41"/>
      <c r="D5" s="41"/>
      <c r="E5" s="42" t="s">
        <v>47</v>
      </c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</row>
    <row r="6" spans="1:26" s="3" customFormat="1" ht="29.25" customHeight="1" x14ac:dyDescent="0.25">
      <c r="A6" s="41" t="s">
        <v>1</v>
      </c>
      <c r="B6" s="41"/>
      <c r="C6" s="41"/>
      <c r="D6" s="41"/>
      <c r="E6" s="41" t="s">
        <v>15</v>
      </c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</row>
    <row r="7" spans="1:26" s="3" customFormat="1" ht="18" customHeight="1" x14ac:dyDescent="0.25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</row>
    <row r="8" spans="1:26" ht="18" customHeight="1" x14ac:dyDescent="0.25">
      <c r="A8" s="43" t="s">
        <v>16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</row>
    <row r="9" spans="1:26" ht="45.75" customHeight="1" x14ac:dyDescent="0.25">
      <c r="A9" s="44" t="s">
        <v>2</v>
      </c>
      <c r="B9" s="44" t="s">
        <v>42</v>
      </c>
      <c r="C9" s="45" t="s">
        <v>43</v>
      </c>
      <c r="D9" s="47" t="s">
        <v>12</v>
      </c>
      <c r="E9" s="44" t="s">
        <v>11</v>
      </c>
      <c r="F9" s="44"/>
      <c r="G9" s="44"/>
      <c r="H9" s="44"/>
      <c r="I9" s="44"/>
      <c r="J9" s="44"/>
      <c r="K9" s="19"/>
      <c r="L9" s="44" t="s">
        <v>3</v>
      </c>
      <c r="M9" s="44"/>
      <c r="N9" s="47" t="s">
        <v>4</v>
      </c>
      <c r="O9" s="47"/>
      <c r="P9" s="47"/>
      <c r="Q9" s="44" t="s">
        <v>5</v>
      </c>
      <c r="R9" s="44"/>
      <c r="S9" s="44"/>
      <c r="T9" s="44"/>
    </row>
    <row r="10" spans="1:26" ht="77.25" customHeight="1" x14ac:dyDescent="0.25">
      <c r="A10" s="44"/>
      <c r="B10" s="44"/>
      <c r="C10" s="46"/>
      <c r="D10" s="47"/>
      <c r="E10" s="19" t="s">
        <v>17</v>
      </c>
      <c r="F10" s="19"/>
      <c r="G10" s="21"/>
      <c r="H10" s="19" t="s">
        <v>18</v>
      </c>
      <c r="I10" s="19" t="s">
        <v>24</v>
      </c>
      <c r="J10" s="19" t="s">
        <v>24</v>
      </c>
      <c r="K10" s="19"/>
      <c r="L10" s="19" t="s">
        <v>6</v>
      </c>
      <c r="M10" s="19" t="s">
        <v>7</v>
      </c>
      <c r="N10" s="19" t="s">
        <v>8</v>
      </c>
      <c r="O10" s="19" t="s">
        <v>9</v>
      </c>
      <c r="P10" s="19" t="s">
        <v>22</v>
      </c>
      <c r="Q10" s="4" t="s">
        <v>23</v>
      </c>
      <c r="R10" s="19" t="s">
        <v>10</v>
      </c>
      <c r="S10" s="19" t="s">
        <v>20</v>
      </c>
      <c r="T10" s="19" t="s">
        <v>19</v>
      </c>
    </row>
    <row r="11" spans="1:26" ht="30" customHeight="1" x14ac:dyDescent="0.25">
      <c r="A11" s="27">
        <v>1</v>
      </c>
      <c r="B11" s="31" t="s">
        <v>48</v>
      </c>
      <c r="C11" s="28" t="s">
        <v>45</v>
      </c>
      <c r="D11" s="30">
        <v>25</v>
      </c>
      <c r="E11" s="6">
        <v>470</v>
      </c>
      <c r="F11" s="17"/>
      <c r="G11" s="17"/>
      <c r="H11" s="6">
        <v>470</v>
      </c>
      <c r="I11" s="6"/>
      <c r="J11" s="6">
        <v>500</v>
      </c>
      <c r="K11" s="6"/>
      <c r="L11" s="6"/>
      <c r="M11" s="6"/>
      <c r="N11" s="6">
        <f>ROUND((E11+H11+J11)/3,2)</f>
        <v>480</v>
      </c>
      <c r="O11" s="18">
        <f>STDEVA(E11,H11,J11)</f>
        <v>17.320508075688775</v>
      </c>
      <c r="P11" s="18">
        <f>O11/N11*100</f>
        <v>3.6084391824351614</v>
      </c>
      <c r="Q11" s="6"/>
      <c r="R11" s="6"/>
      <c r="S11" s="6">
        <f t="shared" ref="S11:S17" si="0">N11</f>
        <v>480</v>
      </c>
      <c r="T11" s="33">
        <f>D11*S11</f>
        <v>12000</v>
      </c>
      <c r="U11" s="20">
        <f t="shared" ref="U11" si="1">D11*E11</f>
        <v>11750</v>
      </c>
      <c r="V11" s="20">
        <f t="shared" ref="V11" si="2">D11*H11</f>
        <v>11750</v>
      </c>
      <c r="W11" s="20">
        <f t="shared" ref="W11" si="3">D11*J11</f>
        <v>12500</v>
      </c>
      <c r="X11" s="20"/>
      <c r="Y11" s="20"/>
      <c r="Z11" s="20"/>
    </row>
    <row r="12" spans="1:26" ht="17.25" customHeight="1" x14ac:dyDescent="0.25">
      <c r="A12" s="27">
        <v>2</v>
      </c>
      <c r="B12" s="31" t="s">
        <v>49</v>
      </c>
      <c r="C12" s="28" t="s">
        <v>45</v>
      </c>
      <c r="D12" s="30">
        <v>25</v>
      </c>
      <c r="E12" s="6">
        <v>670</v>
      </c>
      <c r="F12" s="17"/>
      <c r="G12" s="17"/>
      <c r="H12" s="6">
        <v>680</v>
      </c>
      <c r="I12" s="6"/>
      <c r="J12" s="6">
        <v>670</v>
      </c>
      <c r="K12" s="6"/>
      <c r="L12" s="6"/>
      <c r="M12" s="6"/>
      <c r="N12" s="6">
        <f t="shared" ref="N12:N15" si="4">ROUND((E12+H12+J12)/3,2)</f>
        <v>673.33</v>
      </c>
      <c r="O12" s="18">
        <f t="shared" ref="O12:O15" si="5">STDEVA(E12,H12,J12)</f>
        <v>5.7735026918962573</v>
      </c>
      <c r="P12" s="18">
        <f t="shared" ref="P12:P15" si="6">O12/N12*100</f>
        <v>0.85745513966350184</v>
      </c>
      <c r="Q12" s="6"/>
      <c r="R12" s="6"/>
      <c r="S12" s="6">
        <f t="shared" si="0"/>
        <v>673.33</v>
      </c>
      <c r="T12" s="33">
        <f t="shared" ref="T12:T14" si="7">D12*S12</f>
        <v>16833.25</v>
      </c>
      <c r="U12" s="20">
        <f t="shared" ref="U12:U17" si="8">D12*E12</f>
        <v>16750</v>
      </c>
      <c r="V12" s="20">
        <f t="shared" ref="V12:V17" si="9">D12*H12</f>
        <v>17000</v>
      </c>
      <c r="W12" s="20">
        <f t="shared" ref="W12:W17" si="10">D12*J12</f>
        <v>16750</v>
      </c>
      <c r="X12" s="20"/>
      <c r="Y12" s="20"/>
      <c r="Z12" s="20"/>
    </row>
    <row r="13" spans="1:26" ht="19.5" customHeight="1" x14ac:dyDescent="0.25">
      <c r="A13" s="27">
        <v>3</v>
      </c>
      <c r="B13" s="31" t="s">
        <v>50</v>
      </c>
      <c r="C13" s="28" t="s">
        <v>45</v>
      </c>
      <c r="D13" s="30">
        <v>25</v>
      </c>
      <c r="E13" s="6">
        <v>630</v>
      </c>
      <c r="F13" s="17"/>
      <c r="G13" s="17"/>
      <c r="H13" s="6">
        <v>630</v>
      </c>
      <c r="I13" s="6"/>
      <c r="J13" s="6">
        <v>630</v>
      </c>
      <c r="K13" s="6"/>
      <c r="L13" s="6"/>
      <c r="M13" s="6"/>
      <c r="N13" s="6">
        <f t="shared" si="4"/>
        <v>630</v>
      </c>
      <c r="O13" s="18">
        <f t="shared" si="5"/>
        <v>0</v>
      </c>
      <c r="P13" s="18">
        <f t="shared" si="6"/>
        <v>0</v>
      </c>
      <c r="Q13" s="6"/>
      <c r="R13" s="6"/>
      <c r="S13" s="6">
        <f t="shared" si="0"/>
        <v>630</v>
      </c>
      <c r="T13" s="33">
        <f t="shared" si="7"/>
        <v>15750</v>
      </c>
      <c r="U13" s="20">
        <f t="shared" si="8"/>
        <v>15750</v>
      </c>
      <c r="V13" s="20">
        <f t="shared" si="9"/>
        <v>15750</v>
      </c>
      <c r="W13" s="20">
        <f t="shared" si="10"/>
        <v>15750</v>
      </c>
      <c r="X13" s="20"/>
      <c r="Y13" s="20"/>
      <c r="Z13" s="20"/>
    </row>
    <row r="14" spans="1:26" ht="20.25" customHeight="1" x14ac:dyDescent="0.25">
      <c r="A14" s="27">
        <v>4</v>
      </c>
      <c r="B14" s="31" t="s">
        <v>51</v>
      </c>
      <c r="C14" s="28" t="s">
        <v>44</v>
      </c>
      <c r="D14" s="30">
        <v>16</v>
      </c>
      <c r="E14" s="6">
        <v>450</v>
      </c>
      <c r="F14" s="17"/>
      <c r="G14" s="17"/>
      <c r="H14" s="6">
        <v>450</v>
      </c>
      <c r="I14" s="6"/>
      <c r="J14" s="6">
        <v>450</v>
      </c>
      <c r="K14" s="6"/>
      <c r="L14" s="6"/>
      <c r="M14" s="6"/>
      <c r="N14" s="6">
        <f>ROUND((E14+H14+J14)/3,2)</f>
        <v>450</v>
      </c>
      <c r="O14" s="18">
        <f t="shared" si="5"/>
        <v>0</v>
      </c>
      <c r="P14" s="18">
        <f t="shared" si="6"/>
        <v>0</v>
      </c>
      <c r="Q14" s="6"/>
      <c r="R14" s="6"/>
      <c r="S14" s="6">
        <f t="shared" si="0"/>
        <v>450</v>
      </c>
      <c r="T14" s="33">
        <f t="shared" si="7"/>
        <v>7200</v>
      </c>
      <c r="U14" s="20">
        <f t="shared" si="8"/>
        <v>7200</v>
      </c>
      <c r="V14" s="20">
        <f t="shared" si="9"/>
        <v>7200</v>
      </c>
      <c r="W14" s="20">
        <f t="shared" si="10"/>
        <v>7200</v>
      </c>
      <c r="X14" s="20"/>
      <c r="Y14" s="20"/>
      <c r="Z14" s="20"/>
    </row>
    <row r="15" spans="1:26" ht="20.25" customHeight="1" x14ac:dyDescent="0.25">
      <c r="A15" s="27">
        <v>5</v>
      </c>
      <c r="B15" s="31" t="s">
        <v>52</v>
      </c>
      <c r="C15" s="28" t="s">
        <v>45</v>
      </c>
      <c r="D15" s="30">
        <v>13</v>
      </c>
      <c r="E15" s="6">
        <v>375</v>
      </c>
      <c r="F15" s="17"/>
      <c r="G15" s="17"/>
      <c r="H15" s="6">
        <v>375</v>
      </c>
      <c r="I15" s="6"/>
      <c r="J15" s="6">
        <v>375</v>
      </c>
      <c r="K15" s="6"/>
      <c r="L15" s="6"/>
      <c r="M15" s="6"/>
      <c r="N15" s="6">
        <f t="shared" si="4"/>
        <v>375</v>
      </c>
      <c r="O15" s="18">
        <f t="shared" si="5"/>
        <v>0</v>
      </c>
      <c r="P15" s="18">
        <f t="shared" si="6"/>
        <v>0</v>
      </c>
      <c r="Q15" s="6"/>
      <c r="R15" s="6"/>
      <c r="S15" s="6">
        <f t="shared" si="0"/>
        <v>375</v>
      </c>
      <c r="T15" s="33">
        <f>D15*S15</f>
        <v>4875</v>
      </c>
      <c r="U15" s="20">
        <f t="shared" si="8"/>
        <v>4875</v>
      </c>
      <c r="V15" s="20">
        <f t="shared" si="9"/>
        <v>4875</v>
      </c>
      <c r="W15" s="20">
        <f t="shared" si="10"/>
        <v>4875</v>
      </c>
      <c r="X15" s="20"/>
      <c r="Y15" s="20"/>
      <c r="Z15" s="20"/>
    </row>
    <row r="16" spans="1:26" ht="27.75" customHeight="1" x14ac:dyDescent="0.25">
      <c r="A16" s="27">
        <v>6</v>
      </c>
      <c r="B16" s="29" t="s">
        <v>53</v>
      </c>
      <c r="C16" s="28" t="s">
        <v>45</v>
      </c>
      <c r="D16" s="30">
        <v>15</v>
      </c>
      <c r="E16" s="6">
        <v>450</v>
      </c>
      <c r="F16" s="17"/>
      <c r="G16" s="17"/>
      <c r="H16" s="6">
        <v>450</v>
      </c>
      <c r="I16" s="6"/>
      <c r="J16" s="6">
        <v>450</v>
      </c>
      <c r="K16" s="6"/>
      <c r="L16" s="6"/>
      <c r="M16" s="6"/>
      <c r="N16" s="6">
        <f t="shared" ref="N16:N17" si="11">ROUND((E16+H16+J16)/3,2)</f>
        <v>450</v>
      </c>
      <c r="O16" s="18">
        <f t="shared" ref="O16:O17" si="12">STDEVA(E16,H16,J16)</f>
        <v>0</v>
      </c>
      <c r="P16" s="18">
        <f t="shared" ref="P16:P17" si="13">O16/N16*100</f>
        <v>0</v>
      </c>
      <c r="Q16" s="6"/>
      <c r="R16" s="6"/>
      <c r="S16" s="6">
        <f t="shared" si="0"/>
        <v>450</v>
      </c>
      <c r="T16" s="33">
        <f>D16*S16</f>
        <v>6750</v>
      </c>
      <c r="U16" s="20">
        <f t="shared" si="8"/>
        <v>6750</v>
      </c>
      <c r="V16" s="20">
        <f t="shared" si="9"/>
        <v>6750</v>
      </c>
      <c r="W16" s="20">
        <f t="shared" si="10"/>
        <v>6750</v>
      </c>
      <c r="X16" s="20"/>
      <c r="Y16" s="20"/>
      <c r="Z16" s="20"/>
    </row>
    <row r="17" spans="1:26" ht="24.75" customHeight="1" x14ac:dyDescent="0.25">
      <c r="A17" s="27">
        <v>7</v>
      </c>
      <c r="B17" s="29" t="s">
        <v>54</v>
      </c>
      <c r="C17" s="28" t="s">
        <v>45</v>
      </c>
      <c r="D17" s="30">
        <v>10</v>
      </c>
      <c r="E17" s="6">
        <v>650</v>
      </c>
      <c r="F17" s="17"/>
      <c r="G17" s="17"/>
      <c r="H17" s="6">
        <v>650</v>
      </c>
      <c r="I17" s="6"/>
      <c r="J17" s="6">
        <v>650</v>
      </c>
      <c r="K17" s="6"/>
      <c r="L17" s="6"/>
      <c r="M17" s="6"/>
      <c r="N17" s="6">
        <f t="shared" si="11"/>
        <v>650</v>
      </c>
      <c r="O17" s="18">
        <f t="shared" si="12"/>
        <v>0</v>
      </c>
      <c r="P17" s="18">
        <f t="shared" si="13"/>
        <v>0</v>
      </c>
      <c r="Q17" s="6"/>
      <c r="R17" s="6"/>
      <c r="S17" s="6">
        <f t="shared" si="0"/>
        <v>650</v>
      </c>
      <c r="T17" s="33">
        <f t="shared" ref="T17" si="14">D17*S17</f>
        <v>6500</v>
      </c>
      <c r="U17" s="20">
        <f t="shared" si="8"/>
        <v>6500</v>
      </c>
      <c r="V17" s="20">
        <f t="shared" si="9"/>
        <v>6500</v>
      </c>
      <c r="W17" s="20">
        <f t="shared" si="10"/>
        <v>6500</v>
      </c>
      <c r="X17" s="20"/>
      <c r="Y17" s="20"/>
      <c r="Z17" s="20"/>
    </row>
    <row r="18" spans="1:26" s="5" customFormat="1" ht="13.5" customHeight="1" x14ac:dyDescent="0.25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X18" s="22"/>
      <c r="Y18" s="22"/>
      <c r="Z18" s="22"/>
    </row>
    <row r="19" spans="1:26" x14ac:dyDescent="0.25">
      <c r="A19" s="23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5"/>
      <c r="T19" s="26">
        <f>SUM(T11:T17)-0.01</f>
        <v>69908.240000000005</v>
      </c>
      <c r="U19" s="20">
        <f>SUM(U11:U17)</f>
        <v>69575</v>
      </c>
      <c r="V19" s="20">
        <f t="shared" ref="V19:W19" si="15">SUM(V11:V17)</f>
        <v>69825</v>
      </c>
      <c r="W19" s="20">
        <f t="shared" si="15"/>
        <v>70325</v>
      </c>
      <c r="X19" s="20"/>
    </row>
    <row r="20" spans="1:26" customFormat="1" ht="43.5" customHeight="1" x14ac:dyDescent="0.25">
      <c r="A20" s="35" t="s">
        <v>46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</row>
    <row r="21" spans="1:26" customFormat="1" ht="15.75" x14ac:dyDescent="0.25">
      <c r="A21" s="36" t="s">
        <v>25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7"/>
      <c r="P21" s="7"/>
      <c r="T21" s="32"/>
    </row>
    <row r="22" spans="1:26" customFormat="1" ht="15.75" x14ac:dyDescent="0.25">
      <c r="B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1:26" customFormat="1" ht="27" customHeight="1" x14ac:dyDescent="0.25">
      <c r="B23" s="7"/>
      <c r="C23" s="7"/>
      <c r="D23" s="7"/>
      <c r="E23" s="8" t="s">
        <v>26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26" customFormat="1" ht="16.899999999999999" customHeight="1" x14ac:dyDescent="0.25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26" customFormat="1" ht="16.899999999999999" customHeight="1" x14ac:dyDescent="0.25">
      <c r="B25" s="7"/>
      <c r="C25" s="9" t="s">
        <v>27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1:26" customFormat="1" ht="16.899999999999999" customHeight="1" x14ac:dyDescent="0.25">
      <c r="B26" s="7"/>
      <c r="C26" s="7"/>
      <c r="D26" s="7"/>
      <c r="E26" s="9" t="s">
        <v>28</v>
      </c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1:26" customFormat="1" ht="27" customHeight="1" x14ac:dyDescent="0.25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26" customFormat="1" ht="27" customHeight="1" x14ac:dyDescent="0.25">
      <c r="B28" s="7"/>
      <c r="C28" s="8" t="s">
        <v>29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1:26" customFormat="1" ht="27" customHeight="1" x14ac:dyDescent="0.25">
      <c r="B29" s="7"/>
      <c r="C29" s="8" t="s">
        <v>30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26" customFormat="1" ht="16.899999999999999" customHeight="1" x14ac:dyDescent="0.25">
      <c r="B30" s="7"/>
      <c r="C30" s="9" t="s">
        <v>31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10"/>
      <c r="O30" s="7"/>
      <c r="P30" s="7"/>
    </row>
    <row r="31" spans="1:26" customFormat="1" ht="16.899999999999999" customHeight="1" x14ac:dyDescent="0.3">
      <c r="A31" s="52" t="s">
        <v>32</v>
      </c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7"/>
    </row>
    <row r="32" spans="1:26" customFormat="1" ht="16.899999999999999" customHeight="1" x14ac:dyDescent="0.25">
      <c r="B32" s="7"/>
      <c r="C32" s="11" t="s">
        <v>33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20" customFormat="1" ht="16.899999999999999" customHeight="1" x14ac:dyDescent="0.25">
      <c r="B33" s="7"/>
      <c r="C33" s="12" t="s">
        <v>34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1:20" customFormat="1" ht="16.899999999999999" customHeight="1" x14ac:dyDescent="0.25">
      <c r="B34" s="7"/>
      <c r="C34" s="12" t="s">
        <v>27</v>
      </c>
      <c r="D34" s="13" t="s">
        <v>35</v>
      </c>
      <c r="E34" s="13"/>
      <c r="F34" s="13"/>
      <c r="G34" s="13"/>
      <c r="H34" s="13"/>
      <c r="I34" s="13"/>
      <c r="J34" s="13"/>
      <c r="K34" s="13"/>
      <c r="L34" s="13"/>
      <c r="M34" s="13"/>
      <c r="N34" s="7"/>
      <c r="O34" s="7"/>
      <c r="P34" s="7"/>
    </row>
    <row r="35" spans="1:20" customFormat="1" ht="16.899999999999999" customHeight="1" x14ac:dyDescent="0.25">
      <c r="B35" s="7"/>
      <c r="C35" s="48" t="s">
        <v>36</v>
      </c>
      <c r="D35" s="48"/>
      <c r="E35" s="48"/>
      <c r="F35" s="48"/>
      <c r="G35" s="48"/>
      <c r="H35" s="48"/>
      <c r="I35" s="7"/>
      <c r="J35" s="7"/>
      <c r="K35" s="7"/>
      <c r="L35" s="7"/>
      <c r="M35" s="7"/>
      <c r="N35" s="7"/>
      <c r="O35" s="7"/>
      <c r="P35" s="7"/>
    </row>
    <row r="36" spans="1:20" customFormat="1" ht="16.899999999999999" customHeight="1" x14ac:dyDescent="0.25">
      <c r="B36" s="14"/>
      <c r="C36" s="7"/>
      <c r="D36" s="13" t="s">
        <v>37</v>
      </c>
      <c r="E36" s="13"/>
      <c r="F36" s="13"/>
      <c r="G36" s="13"/>
      <c r="H36" s="13"/>
      <c r="I36" s="13"/>
      <c r="J36" s="7"/>
      <c r="K36" s="7"/>
      <c r="L36" s="7"/>
      <c r="M36" s="7"/>
      <c r="N36" s="7"/>
      <c r="O36" s="7"/>
      <c r="P36" s="7"/>
      <c r="Q36" s="7"/>
      <c r="R36" s="15"/>
    </row>
    <row r="37" spans="1:20" customFormat="1" ht="16.899999999999999" customHeight="1" x14ac:dyDescent="0.25">
      <c r="B37" s="14"/>
      <c r="C37" s="7"/>
      <c r="D37" s="13" t="s">
        <v>38</v>
      </c>
      <c r="E37" s="13"/>
      <c r="F37" s="13"/>
      <c r="G37" s="13"/>
      <c r="H37" s="13"/>
      <c r="I37" s="13"/>
      <c r="J37" s="7"/>
      <c r="K37" s="7"/>
      <c r="L37" s="7"/>
      <c r="M37" s="7"/>
      <c r="N37" s="7"/>
      <c r="O37" s="7"/>
      <c r="P37" s="7"/>
      <c r="Q37" s="7"/>
      <c r="R37" s="15"/>
    </row>
    <row r="38" spans="1:20" customFormat="1" ht="16.899999999999999" customHeight="1" x14ac:dyDescent="0.25">
      <c r="B38" s="13"/>
      <c r="C38" s="13"/>
      <c r="D38" s="13" t="s">
        <v>39</v>
      </c>
      <c r="E38" s="13"/>
      <c r="F38" s="13"/>
      <c r="G38" s="13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</row>
    <row r="39" spans="1:20" customFormat="1" ht="36.75" customHeight="1" x14ac:dyDescent="0.25">
      <c r="A39" s="49" t="s">
        <v>55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</row>
    <row r="40" spans="1:20" s="14" customFormat="1" ht="32.25" customHeight="1" x14ac:dyDescent="0.25">
      <c r="A40" s="50" t="s">
        <v>40</v>
      </c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</row>
    <row r="41" spans="1:20" s="14" customFormat="1" ht="16.899999999999999" customHeight="1" x14ac:dyDescent="0.25">
      <c r="A41" s="51" t="s">
        <v>41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</row>
  </sheetData>
  <mergeCells count="26">
    <mergeCell ref="C35:H35"/>
    <mergeCell ref="A39:T39"/>
    <mergeCell ref="A40:T40"/>
    <mergeCell ref="A41:T41"/>
    <mergeCell ref="A31:O31"/>
    <mergeCell ref="D9:D10"/>
    <mergeCell ref="E9:J9"/>
    <mergeCell ref="L9:M9"/>
    <mergeCell ref="N9:P9"/>
    <mergeCell ref="Q9:T9"/>
    <mergeCell ref="A18:T18"/>
    <mergeCell ref="A20:T20"/>
    <mergeCell ref="A21:N21"/>
    <mergeCell ref="P1:T1"/>
    <mergeCell ref="A2:T2"/>
    <mergeCell ref="A3:T3"/>
    <mergeCell ref="A4:T4"/>
    <mergeCell ref="A5:D5"/>
    <mergeCell ref="E5:T5"/>
    <mergeCell ref="A6:D6"/>
    <mergeCell ref="E6:T6"/>
    <mergeCell ref="A7:T7"/>
    <mergeCell ref="A8:T8"/>
    <mergeCell ref="A9:A10"/>
    <mergeCell ref="B9:B10"/>
    <mergeCell ref="C9:C10"/>
  </mergeCells>
  <pageMargins left="0" right="0" top="0" bottom="0" header="0" footer="0"/>
  <pageSetup paperSize="9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Тыл</cp:lastModifiedBy>
  <cp:lastPrinted>2026-05-21T10:28:14Z</cp:lastPrinted>
  <dcterms:created xsi:type="dcterms:W3CDTF">2015-03-23T12:24:37Z</dcterms:created>
  <dcterms:modified xsi:type="dcterms:W3CDTF">2026-05-26T05:09:33Z</dcterms:modified>
</cp:coreProperties>
</file>