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0" yWindow="0" windowWidth="23040" windowHeight="9195"/>
  </bookViews>
  <sheets>
    <sheet name="Лист1" sheetId="1" r:id="rId1"/>
  </sheets>
  <definedNames>
    <definedName name="_GoBack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I4" i="1"/>
  <c r="I5" i="1"/>
  <c r="J5" i="1" s="1"/>
  <c r="K5" i="1" s="1"/>
  <c r="I6" i="1"/>
  <c r="J6" i="1" s="1"/>
  <c r="K6" i="1" s="1"/>
  <c r="I7" i="1"/>
  <c r="J7" i="1"/>
  <c r="K7" i="1" s="1"/>
  <c r="I8" i="1"/>
  <c r="J8" i="1" s="1"/>
  <c r="K8" i="1" s="1"/>
  <c r="I9" i="1"/>
  <c r="J9" i="1" s="1"/>
  <c r="K9" i="1" s="1"/>
  <c r="I10" i="1"/>
  <c r="J10" i="1" s="1"/>
  <c r="K10" i="1" s="1"/>
  <c r="I11" i="1"/>
  <c r="J11" i="1"/>
  <c r="K11" i="1" s="1"/>
  <c r="I12" i="1"/>
  <c r="J12" i="1" s="1"/>
  <c r="K12" i="1" s="1"/>
  <c r="K4" i="1"/>
  <c r="J4" i="1"/>
  <c r="G8" i="1"/>
  <c r="G5" i="1"/>
  <c r="G4" i="1"/>
</calcChain>
</file>

<file path=xl/sharedStrings.xml><?xml version="1.0" encoding="utf-8"?>
<sst xmlns="http://schemas.openxmlformats.org/spreadsheetml/2006/main" count="44" uniqueCount="28">
  <si>
    <t>№</t>
  </si>
  <si>
    <t>Ед. изм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</si>
  <si>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</si>
  <si>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</si>
  <si>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</si>
  <si>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</si>
  <si>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</si>
  <si>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</si>
  <si>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</si>
  <si>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Наименование товара</t>
  </si>
  <si>
    <t>ОКПД2</t>
  </si>
  <si>
    <t xml:space="preserve">Коммерческие предложения (руб./ед.изм.)* </t>
  </si>
  <si>
    <t>Расчет НМЦК**</t>
  </si>
  <si>
    <t>вх.№КП-26-07-6778 от 07.07.2026</t>
  </si>
  <si>
    <t xml:space="preserve">Набор для определения LH методом ИФА (крыса) </t>
  </si>
  <si>
    <t xml:space="preserve">Набор для определения FSH методом ИФА (крыса) </t>
  </si>
  <si>
    <t xml:space="preserve">Набор для определения KISS1 методом ИФА (крыса) </t>
  </si>
  <si>
    <t xml:space="preserve">Набор для определения KISS1R методом ИФА (крыса) </t>
  </si>
  <si>
    <t xml:space="preserve">Набор для определения Dyn методом ИФА (человек) </t>
  </si>
  <si>
    <t xml:space="preserve">Набор для определения NKB методом ИФА (человек) </t>
  </si>
  <si>
    <t xml:space="preserve">Набор для определения KISS1 методом ИФА (человек) </t>
  </si>
  <si>
    <t xml:space="preserve">Набор для определения AR методом ИФА (крыса) </t>
  </si>
  <si>
    <t>20.59.52.199.</t>
  </si>
  <si>
    <t>вх.КП-26-07-6966 от 13.07.2026</t>
  </si>
  <si>
    <t>вх.№КП-26-07-6976 от 13.07.2026</t>
  </si>
  <si>
    <t xml:space="preserve">набор </t>
  </si>
  <si>
    <t xml:space="preserve">Набор для определения Testo методом ИФА </t>
  </si>
  <si>
    <t>Обоснование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</si>
</sst>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₽"/>
    <numFmt numFmtId="165" formatCode="#,##0.00;[Red]#,##0.00"/>
    <numFmt numFmtId="166" formatCode="_-* #,##0.00_р_._-;\-* #,##0.00_р_._-;_-* \-??_р_.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" name="Text 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" name="Text 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" name="Text Box 3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58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" name="Text Box 3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" name="Text Box 3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" name="Text Box 30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7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8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9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0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1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2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3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4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5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6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7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8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9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0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1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2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3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4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5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6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7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8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9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0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1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2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3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4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5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6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7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8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9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0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1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2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3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4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5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6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7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8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9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0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1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2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3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4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5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6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7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8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9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0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1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2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3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4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5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6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7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8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9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0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830100</xdr:colOff>
      <xdr:row>12</xdr:row>
      <xdr:rowOff>0</xdr:rowOff>
    </xdr:from>
    <xdr:ext cx="72774" cy="188190"/>
    <xdr:sp macro="" textlink="">
      <xdr:nvSpPr>
        <xdr:cNvPr id="311" name="Text Box 315"/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312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313" name="Text Box 315"/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4" name="Text Box 31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5" name="Text Box 31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6" name="Text Box 30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7" name="Text Box 30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8" name="Text Box 30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19" name="Text Box 30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0" name="Text Box 30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1" name="Text Box 30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2" name="Text Box 30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3" name="Text Box 30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4" name="Text Box 30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5" name="Text Box 30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6" name="Text Box 29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7" name="Text Box 29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8" name="Text Box 29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29" name="Text Box 29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0" name="Text Box 29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1" name="Text Box 29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2" name="Text Box 29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3" name="Text Box 29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4" name="Text Box 29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5" name="Text Box 29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6" name="Text Box 28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7" name="Text Box 28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8" name="Text Box 28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39" name="Text Box 28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0" name="Text Box 28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1" name="Text Box 28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2" name="Text Box 28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3" name="Text Box 28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4" name="Text Box 28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5" name="Text Box 28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6" name="Text Box 27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7" name="Text Box 27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8" name="Text Box 27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49" name="Text Box 27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0" name="Text Box 27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1" name="Text Box 27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2" name="Text Box 27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3" name="Text Box 27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4" name="Text Box 27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5" name="Text Box 27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6" name="Text Box 26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7" name="Text Box 26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8" name="Text Box 26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59" name="Text Box 26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0" name="Text Box 26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1" name="Text Box 26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2" name="Text Box 26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3" name="Text Box 26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4" name="Text Box 26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5" name="Text Box 26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6" name="Text Box 25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7" name="Text Box 25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8" name="Text Box 25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69" name="Text Box 25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0" name="Text Box 25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1" name="Text Box 25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2" name="Text Box 25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3" name="Text Box 25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4" name="Text Box 25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5" name="Text Box 25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6" name="Text Box 24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7" name="Text Box 24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8" name="Text Box 24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79" name="Text Box 24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0" name="Text Box 24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1" name="Text Box 24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2" name="Text Box 24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3" name="Text Box 24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4" name="Text Box 24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5" name="Text Box 24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6" name="Text Box 23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7" name="Text Box 23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8" name="Text Box 23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89" name="Text Box 23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0" name="Text Box 23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1" name="Text 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2" name="Text 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3" name="Text 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4" name="Text 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5" name="Text 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6" name="Text 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7" name="Text 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8" name="Text 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399" name="Text 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0" name="Text 1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1" name="Text 1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2" name="Text 1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3" name="Text 1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4" name="Text 1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5" name="Text 1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6" name="Text 1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7" name="Text 1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8" name="Text 1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09" name="Text 1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0" name="Text 2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1" name="Text 2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2" name="Text 2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3" name="Text 2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4" name="Text 2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5" name="Text 2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6" name="Text 2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7" name="Text 2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8" name="Text 2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19" name="Text 2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0" name="Text 3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1" name="Text 3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2" name="Text 3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3" name="Text 3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4" name="Text 3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5" name="Text 3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6" name="Text 3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7" name="Text 3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8" name="Text 3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29" name="Text 4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0" name="Text 4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1" name="Text 4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2" name="Text 4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3" name="Text 4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4" name="Text 4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5" name="Text 4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6" name="Text 4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7" name="Text 4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8" name="Text 4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39" name="Text 5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0" name="Text 5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1" name="Text 5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2" name="Text 5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3" name="Text 5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4" name="Text 5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5" name="Text 5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6" name="Text 5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7" name="Text 5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8" name="Text 5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49" name="Text 6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0" name="Text 6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1" name="Text 6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2" name="Text 6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3" name="Text 6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4" name="Text 6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5" name="Text 6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6" name="Text 6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7" name="Text 6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8" name="Text 6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59" name="Text 7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0" name="Text 7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1" name="Text 7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2" name="Text 7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3" name="Text 7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4" name="Text 7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5" name="Text 7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6" name="Text 7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7" name="Text 7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8" name="Text Box 31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69" name="Text 3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0" name="Text Box 31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1" name="Text Box 31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2" name="Text Box 30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3" name="Text Box 30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4" name="Text Box 30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5" name="Text Box 30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6" name="Text Box 30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7" name="Text Box 30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8" name="Text Box 30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79" name="Text Box 30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0" name="Text Box 30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1" name="Text Box 30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2" name="Text Box 29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3" name="Text Box 29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4" name="Text Box 29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5" name="Text Box 29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6" name="Text Box 29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7" name="Text Box 29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8" name="Text Box 29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89" name="Text Box 29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0" name="Text Box 29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1" name="Text Box 29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2" name="Text Box 28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3" name="Text Box 28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4" name="Text Box 28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5" name="Text Box 28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6" name="Text Box 28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7" name="Text Box 28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8" name="Text Box 28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499" name="Text Box 28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0" name="Text Box 28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1" name="Text Box 28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2" name="Text Box 27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3" name="Text Box 27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4" name="Text Box 27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5" name="Text Box 27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6" name="Text Box 27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7" name="Text Box 27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8" name="Text Box 27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09" name="Text Box 27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0" name="Text Box 27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1" name="Text Box 27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2" name="Text Box 26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3" name="Text Box 26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4" name="Text Box 26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5" name="Text Box 26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6" name="Text Box 26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7" name="Text Box 26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8" name="Text Box 26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19" name="Text Box 26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0" name="Text Box 26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1" name="Text Box 26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2" name="Text Box 25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3" name="Text Box 25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4" name="Text Box 25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5" name="Text Box 25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6" name="Text Box 25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7" name="Text Box 25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8" name="Text Box 25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29" name="Text Box 25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0" name="Text Box 25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1" name="Text Box 25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2" name="Text Box 24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3" name="Text Box 24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4" name="Text Box 24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5" name="Text Box 24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6" name="Text Box 24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7" name="Text Box 24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8" name="Text Box 24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39" name="Text Box 24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0" name="Text Box 24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1" name="Text Box 24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2" name="Text Box 23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3" name="Text Box 23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4" name="Text Box 23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5" name="Text Box 23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6" name="Text Box 23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7" name="Text 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8" name="Text 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49" name="Text 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0" name="Text 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1" name="Text 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2" name="Text 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3" name="Text 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4" name="Text 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5" name="Text 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6" name="Text 1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7" name="Text 1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8" name="Text 1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59" name="Text 1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0" name="Text 1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1" name="Text 1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2" name="Text 1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3" name="Text 1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4" name="Text 1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5" name="Text 1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6" name="Text 2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7" name="Text 2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8" name="Text 2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69" name="Text 2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0" name="Text 2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1" name="Text 2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2" name="Text 2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3" name="Text 2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4" name="Text 2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5" name="Text 2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6" name="Text 3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7" name="Text 3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8" name="Text 3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79" name="Text 3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0" name="Text 3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1" name="Text 3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2" name="Text 3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3" name="Text 3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4" name="Text 3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5" name="Text 4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6" name="Text 4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7" name="Text 4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8" name="Text 4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89" name="Text 4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0" name="Text 4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1" name="Text 4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2" name="Text 4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3" name="Text 4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4" name="Text 4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5" name="Text 5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6" name="Text 5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7" name="Text 5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8" name="Text 5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599" name="Text 5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0" name="Text 5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1" name="Text 5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2" name="Text 5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3" name="Text 5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4" name="Text 5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5" name="Text 6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6" name="Text 6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7" name="Text 6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8" name="Text 6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09" name="Text 6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0" name="Text 6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1" name="Text 6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2" name="Text 6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3" name="Text 6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4" name="Text 6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5" name="Text 70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6" name="Text 71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7" name="Text 72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8" name="Text 73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19" name="Text 74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0" name="Text 7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1" name="Text 76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2" name="Text 77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3" name="Text 78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4" name="Text Box 315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72774" cy="188190"/>
    <xdr:sp macro="" textlink="">
      <xdr:nvSpPr>
        <xdr:cNvPr id="625" name="Text 39"/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6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7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8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9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0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1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2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3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4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5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6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7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8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9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0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1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2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3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4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5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6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7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8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9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0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1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2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3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4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5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6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7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8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9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0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1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2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3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4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5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6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7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8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9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0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1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2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3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4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5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6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7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8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9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0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1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2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3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4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5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6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7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8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9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0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1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2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3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4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5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6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7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8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9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0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1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2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3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4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5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6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7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8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9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0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1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2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3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4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5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6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7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8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9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0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1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2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3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4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5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6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7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8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9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0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1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2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3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4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5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6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7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8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9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0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1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2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3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4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5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6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7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8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9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0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1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2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3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4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5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6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7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8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9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0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1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2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3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4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5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6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7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8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9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0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1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2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3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4" name="Text 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5" name="Text 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6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7" name="Text Box 3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778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9" name="Text Box 3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0" name="Text Box 3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1" name="Text Box 30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2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3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4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5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6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7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8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9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0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1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2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3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4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5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6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7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8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9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0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1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2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3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4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5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6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7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8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9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0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1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2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3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4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5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6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7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8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9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0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1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2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3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4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5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6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7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8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9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0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1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2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3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4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5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6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7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8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9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0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1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2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3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4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5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6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7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8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9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0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1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2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3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4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5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6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7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8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9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0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1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2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3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4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5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6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7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8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9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0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1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2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3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4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5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6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7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8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9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0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1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2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3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4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5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6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7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8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9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0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1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2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3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4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5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6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7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8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9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0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1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2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3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4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5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6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7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8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9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0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1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2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3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4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5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6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7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8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9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0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1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2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3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4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5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6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7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8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9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0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931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2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3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4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5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6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7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8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9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0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1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2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3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4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5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6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7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8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9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0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1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2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3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4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5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6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7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8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9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0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1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2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3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4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5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6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7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8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9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0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1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2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3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4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5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6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7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8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9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0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1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2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3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4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5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6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7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8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9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0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1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2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3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4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5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6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7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8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9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0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1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2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3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4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5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6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7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8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9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0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1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2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3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4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5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6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7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8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9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0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1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2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3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4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5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6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7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8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9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0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1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2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3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4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5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6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7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8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9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0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1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2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3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4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5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6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7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8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9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0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1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2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3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4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5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6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7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8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9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0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1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2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3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4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5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6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7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8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9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0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1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2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3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4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5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6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7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8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9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0" name="Text 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1" name="Text 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2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3" name="Text Box 3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084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5" name="Text Box 3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6" name="Text Box 3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7" name="Text Box 30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8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9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0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1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2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3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4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5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6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7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8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9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0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1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2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3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4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5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6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7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8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9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0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1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2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3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4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5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6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7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8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9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0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1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2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3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4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5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6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7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8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9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0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1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2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3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4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5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6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7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8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9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0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1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2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3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4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5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6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7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8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9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0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1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2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3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4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5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6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7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8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9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0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1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2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3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4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5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6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7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8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9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0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1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2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3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4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5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6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7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8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9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0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1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2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3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4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5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6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7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8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9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0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1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2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3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4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5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6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7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8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9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0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1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2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3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4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5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6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7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8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9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0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1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2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3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4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5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6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7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8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9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0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1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2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3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4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5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6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7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8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9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0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1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2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3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4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5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6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237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8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9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0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1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2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3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4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5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6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7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8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9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0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1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2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3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4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5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6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7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8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9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0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1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2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3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4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5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6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7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8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9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0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1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2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3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4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5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6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7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8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9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0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1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2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3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4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5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6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7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8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9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0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1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2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3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4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5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6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7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8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9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0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1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2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3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4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5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6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7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8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9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0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1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2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3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4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5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6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7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8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9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0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1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2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3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4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5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6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7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8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9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0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1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2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3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4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5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6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7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8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9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0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1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2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3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4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5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6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7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8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9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0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1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2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3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4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5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6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7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8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9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0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1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2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3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4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5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6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7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8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9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0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1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2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3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4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5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6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7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8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9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0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1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2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3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4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5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6" name="Text 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7" name="Text 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8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9" name="Text Box 3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390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1" name="Text Box 3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2" name="Text Box 3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3" name="Text Box 30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4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5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6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7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8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9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0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1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2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3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4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5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6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7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8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9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0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1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2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3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4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5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6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7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8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9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0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1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2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3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4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5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6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7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8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9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0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1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2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3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4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5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6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7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8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9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0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1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2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3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4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5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6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7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8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9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0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1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2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3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4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5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6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7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8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9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0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1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2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3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4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5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6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7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8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9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0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1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2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3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4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5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6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7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8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9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0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1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2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3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4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5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6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7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8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9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0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1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2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3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4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5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6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7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8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9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0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1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2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3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4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5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6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7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8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9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0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1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2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3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4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5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6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7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8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9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0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1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2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3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4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5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6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7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8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9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0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1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2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3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4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5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6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7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8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9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0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1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2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543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438150" cy="188190"/>
    <xdr:sp macro="" textlink="">
      <xdr:nvSpPr>
        <xdr:cNvPr id="1544" name="Text 39"/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5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6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7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8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49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0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1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2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3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4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5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6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7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8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9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0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1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2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3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4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5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6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7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8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9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0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1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2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3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4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5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6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7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8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9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0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1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2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3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4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5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6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7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8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9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0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1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2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3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4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5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6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7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8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9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0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1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2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3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4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5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6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7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8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9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0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1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2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3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4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5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6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7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8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9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0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1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2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3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4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5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6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7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8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9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0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1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2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3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4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5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6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7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8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9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0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1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2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3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4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5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6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7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8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9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0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1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2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3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4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5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6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7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8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9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0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1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2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3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4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5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6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7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8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9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0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1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2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3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4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5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6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7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8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9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0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1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2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3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4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5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6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7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8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9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0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1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2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3" name="Text 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4" name="Text 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5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6" name="Text Box 3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697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8" name="Text Box 3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9" name="Text Box 3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0" name="Text Box 30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1" name="Text Box 30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2" name="Text Box 30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3" name="Text Box 30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4" name="Text Box 30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5" name="Text Box 30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6" name="Text Box 30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7" name="Text Box 30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8" name="Text Box 30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9" name="Text Box 30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0" name="Text Box 29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1" name="Text Box 29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2" name="Text Box 29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3" name="Text Box 29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4" name="Text Box 29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5" name="Text Box 29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6" name="Text Box 29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7" name="Text Box 29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8" name="Text Box 29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9" name="Text Box 29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0" name="Text Box 28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1" name="Text Box 28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2" name="Text Box 28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3" name="Text Box 28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4" name="Text Box 28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5" name="Text Box 28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6" name="Text Box 28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7" name="Text Box 28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8" name="Text Box 28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9" name="Text Box 28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0" name="Text Box 27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1" name="Text Box 2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2" name="Text Box 27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3" name="Text Box 27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4" name="Text Box 2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5" name="Text Box 2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6" name="Text Box 2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7" name="Text Box 2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8" name="Text Box 2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9" name="Text Box 2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0" name="Text Box 2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1" name="Text Box 2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2" name="Text Box 2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3" name="Text Box 2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4" name="Text Box 2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5" name="Text Box 2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6" name="Text Box 2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7" name="Text Box 2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8" name="Text Box 2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9" name="Text Box 2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0" name="Text Box 2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1" name="Text Box 2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2" name="Text Box 2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3" name="Text Box 2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4" name="Text Box 2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5" name="Text Box 2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6" name="Text Box 2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7" name="Text Box 2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8" name="Text Box 2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9" name="Text Box 2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0" name="Text Box 2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1" name="Text Box 2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2" name="Text Box 2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3" name="Text Box 2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4" name="Text Box 2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5" name="Text Box 2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6" name="Text Box 2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7" name="Text Box 2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8" name="Text Box 2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9" name="Text Box 2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0" name="Text Box 23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1" name="Text Box 2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2" name="Text Box 2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3" name="Text Box 2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4" name="Text Box 2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5" name="Text 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6" name="Text 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7" name="Text 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8" name="Text 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9" name="Text 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0" name="Text 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1" name="Text 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2" name="Text 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3" name="Text 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4" name="Text 1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5" name="Text 1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6" name="Text 1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7" name="Text 1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8" name="Text 1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9" name="Text 1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0" name="Text 1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1" name="Text 1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2" name="Text 1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3" name="Text 1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4" name="Text 2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5" name="Text 2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6" name="Text 2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7" name="Text 2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8" name="Text 2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9" name="Text 2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0" name="Text 2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1" name="Text 2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2" name="Text 2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3" name="Text 2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4" name="Text 3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5" name="Text 3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6" name="Text 3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7" name="Text 3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8" name="Text 3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9" name="Text 3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0" name="Text 3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1" name="Text 3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2" name="Text 3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3" name="Text 4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4" name="Text 4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5" name="Text 4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6" name="Text 4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7" name="Text 4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8" name="Text 4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9" name="Text 4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0" name="Text 4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1" name="Text 4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2" name="Text 4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3" name="Text 5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4" name="Text 5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5" name="Text 5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6" name="Text 5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7" name="Text 5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8" name="Text 5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9" name="Text 5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0" name="Text 5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1" name="Text 5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2" name="Text 5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3" name="Text 6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4" name="Text 6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5" name="Text 6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6" name="Text 6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7" name="Text 6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8" name="Text 6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9" name="Text 66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0" name="Text 67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1" name="Text 6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2" name="Text 69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3" name="Text 70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4" name="Text 71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5" name="Text 72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6" name="Text 73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7" name="Text 74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8" name="Text 75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9" name="Text 78"/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1850" name="Text 39"/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830100</xdr:colOff>
      <xdr:row>12</xdr:row>
      <xdr:rowOff>0</xdr:rowOff>
    </xdr:from>
    <xdr:ext cx="72774" cy="188190"/>
    <xdr:sp macro="" textlink="">
      <xdr:nvSpPr>
        <xdr:cNvPr id="1851" name="Text Box 315"/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2" name="Text Box 30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3" name="Text Box 30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4" name="Text Box 30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5" name="Text Box 30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6" name="Text Box 30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7" name="Text Box 30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8" name="Text Box 30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9" name="Text Box 30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0" name="Text Box 30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1" name="Text Box 29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2" name="Text Box 29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3" name="Text Box 29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4" name="Text Box 29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5" name="Text Box 29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6" name="Text Box 29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7" name="Text Box 29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8" name="Text Box 29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9" name="Text Box 29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0" name="Text Box 29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1" name="Text Box 28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2" name="Text Box 28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3" name="Text Box 28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4" name="Text Box 28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5" name="Text Box 28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6" name="Text Box 28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7" name="Text Box 28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8" name="Text Box 28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9" name="Text Box 28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0" name="Text Box 28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1" name="Text Box 27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2" name="Text Box 2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3" name="Text Box 2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4" name="Text Box 2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5" name="Text Box 2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6" name="Text Box 2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7" name="Text Box 2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8" name="Text Box 2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9" name="Text Box 2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0" name="Text Box 2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1" name="Text Box 2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2" name="Text Box 2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3" name="Text Box 2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4" name="Text Box 2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5" name="Text Box 2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6" name="Text Box 2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7" name="Text Box 2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8" name="Text Box 2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9" name="Text Box 2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0" name="Text Box 2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1" name="Text Box 2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2" name="Text Box 2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3" name="Text Box 2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4" name="Text Box 2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5" name="Text Box 2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6" name="Text Box 2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7" name="Text Box 2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8" name="Text Box 2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9" name="Text Box 2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0" name="Text Box 2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1" name="Text Box 2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2" name="Text Box 2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3" name="Text Box 2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4" name="Text Box 2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5" name="Text Box 2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6" name="Text Box 2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7" name="Text Box 2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8" name="Text Box 2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9" name="Text Box 2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0" name="Text Box 2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1" name="Text Box 23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2" name="Text Box 2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3" name="Text Box 2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4" name="Text Box 2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5" name="Text Box 2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6" name="Text 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7" name="Text 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8" name="Text 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9" name="Text 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0" name="Text 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1" name="Text 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2" name="Text 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3" name="Text 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4" name="Text 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5" name="Text 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6" name="Text 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7" name="Text 1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8" name="Text 1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9" name="Text 1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0" name="Text 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1" name="Text 1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2" name="Text 1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3" name="Text 1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4" name="Text 1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5" name="Text 2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6" name="Text 2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7" name="Text 2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8" name="Text 2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9" name="Text 2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0" name="Text 2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1" name="Text 2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2" name="Text 2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3" name="Text 2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4" name="Text 2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5" name="Text 3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6" name="Text 3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7" name="Text 3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8" name="Text 3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9" name="Text 3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0" name="Text 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1" name="Text 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2" name="Text 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3" name="Text 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4" name="Text 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5" name="Text 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6" name="Text 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7" name="Text 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8" name="Text 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9" name="Text 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0" name="Text 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1" name="Text 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2" name="Text 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3" name="Text 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4" name="Text 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5" name="Text 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6" name="Text 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7" name="Text 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8" name="Text 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9" name="Text 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0" name="Text 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1" name="Text 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2" name="Text 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3" name="Text 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4" name="Text 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5" name="Text 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6" name="Text 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7" name="Text 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8" name="Text 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9" name="Text 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0" name="Text 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1" name="Text 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2" name="Text 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3" name="Text 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4" name="Text 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5" name="Text 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6" name="Text 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7" name="Text 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8" name="Text 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9" name="Text 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0" name="Text 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1" name="Text 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2" name="Text 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3" name="Text Box 3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2004" name="Text 39"/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5" name="Text Box 3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6" name="Text Box 3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7" name="Text Box 30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8" name="Text Box 30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9" name="Text Box 30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0" name="Text Box 30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1" name="Text Box 30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2" name="Text Box 30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3" name="Text Box 30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4" name="Text Box 30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5" name="Text Box 30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6" name="Text Box 30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7" name="Text Box 29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8" name="Text Box 29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9" name="Text Box 29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0" name="Text Box 29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1" name="Text Box 29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2" name="Text Box 29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3" name="Text Box 29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4" name="Text Box 29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5" name="Text Box 29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6" name="Text Box 29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7" name="Text Box 28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8" name="Text Box 28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9" name="Text Box 28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0" name="Text Box 28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1" name="Text Box 28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2" name="Text Box 28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3" name="Text Box 28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4" name="Text Box 28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5" name="Text Box 28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6" name="Text Box 28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7" name="Text Box 27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8" name="Text Box 2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9" name="Text Box 2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0" name="Text Box 2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1" name="Text Box 2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2" name="Text Box 2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3" name="Text Box 2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4" name="Text Box 2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5" name="Text Box 2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6" name="Text Box 2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7" name="Text Box 2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8" name="Text Box 2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9" name="Text Box 2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0" name="Text Box 2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1" name="Text Box 2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2" name="Text Box 2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3" name="Text Box 2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4" name="Text Box 2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5" name="Text Box 2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6" name="Text Box 2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7" name="Text Box 2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8" name="Text Box 2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9" name="Text Box 2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0" name="Text Box 2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1" name="Text Box 2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2" name="Text Box 2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3" name="Text Box 2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4" name="Text Box 2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5" name="Text Box 2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6" name="Text Box 2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7" name="Text Box 2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8" name="Text Box 2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9" name="Text Box 2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0" name="Text Box 2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1" name="Text Box 2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2" name="Text Box 2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3" name="Text Box 2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4" name="Text Box 2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5" name="Text Box 2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6" name="Text Box 2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7" name="Text Box 23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8" name="Text Box 2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9" name="Text Box 2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0" name="Text Box 2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1" name="Text Box 2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2" name="Text 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3" name="Text 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4" name="Text 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5" name="Text 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6" name="Text 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7" name="Text 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8" name="Text 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9" name="Text 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0" name="Text 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1" name="Text 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2" name="Text 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3" name="Text 1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4" name="Text 1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5" name="Text 1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6" name="Text 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7" name="Text 1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8" name="Text 1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9" name="Text 1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0" name="Text 1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1" name="Text 2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2" name="Text 2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3" name="Text 2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4" name="Text 2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5" name="Text 2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6" name="Text 2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7" name="Text 2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8" name="Text 2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9" name="Text 2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0" name="Text 2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1" name="Text 3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2" name="Text 3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3" name="Text 3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4" name="Text 3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5" name="Text 3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6" name="Text 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7" name="Text 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8" name="Text 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9" name="Text 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0" name="Text 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1" name="Text 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2" name="Text 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3" name="Text 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4" name="Text 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5" name="Text 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6" name="Text 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7" name="Text 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8" name="Text 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9" name="Text 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0" name="Text 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1" name="Text 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2" name="Text 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3" name="Text 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4" name="Text 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5" name="Text 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6" name="Text 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7" name="Text 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8" name="Text 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9" name="Text 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0" name="Text 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1" name="Text 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2" name="Text 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3" name="Text 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4" name="Text 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5" name="Text 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6" name="Text 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7" name="Text 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8" name="Text 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9" name="Text 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0" name="Text 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1" name="Text 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2" name="Text 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3" name="Text 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4" name="Text 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5" name="Text 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6" name="Text 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2157" name="Text 39"/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8" name="Text Box 30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9" name="Text Box 30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0" name="Text Box 30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1" name="Text Box 30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2" name="Text Box 30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3" name="Text Box 30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4" name="Text Box 30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5" name="Text Box 30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6" name="Text Box 30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7" name="Text Box 29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8" name="Text Box 29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9" name="Text Box 29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0" name="Text Box 29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1" name="Text Box 29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2" name="Text Box 29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3" name="Text Box 29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4" name="Text Box 29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5" name="Text Box 29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6" name="Text Box 29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7" name="Text Box 28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8" name="Text Box 28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9" name="Text Box 28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0" name="Text Box 28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1" name="Text Box 28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2" name="Text Box 28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3" name="Text Box 28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4" name="Text Box 28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5" name="Text Box 28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6" name="Text Box 28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7" name="Text Box 27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8" name="Text Box 2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9" name="Text Box 2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0" name="Text Box 2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1" name="Text Box 2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2" name="Text Box 2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3" name="Text Box 2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4" name="Text Box 2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5" name="Text Box 2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6" name="Text Box 2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7" name="Text Box 2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8" name="Text Box 2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9" name="Text Box 2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0" name="Text Box 2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1" name="Text Box 2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2" name="Text Box 2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3" name="Text Box 2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4" name="Text Box 2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5" name="Text Box 2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6" name="Text Box 2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7" name="Text Box 2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8" name="Text Box 2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9" name="Text Box 2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0" name="Text Box 2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1" name="Text Box 2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2" name="Text Box 2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3" name="Text Box 2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4" name="Text Box 2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5" name="Text Box 2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6" name="Text Box 2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7" name="Text Box 2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8" name="Text Box 2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9" name="Text Box 2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0" name="Text Box 2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1" name="Text Box 2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2" name="Text Box 2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3" name="Text Box 2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4" name="Text Box 2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5" name="Text Box 2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6" name="Text Box 2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7" name="Text Box 23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8" name="Text Box 2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9" name="Text Box 2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0" name="Text Box 2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1" name="Text Box 2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2" name="Text 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3" name="Text 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4" name="Text 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5" name="Text 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6" name="Text 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7" name="Text 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8" name="Text 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9" name="Text 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0" name="Text 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1" name="Text 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2" name="Text 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3" name="Text 1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4" name="Text 1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5" name="Text 1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6" name="Text 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7" name="Text 1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8" name="Text 1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9" name="Text 1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0" name="Text 1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1" name="Text 2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2" name="Text 2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3" name="Text 2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4" name="Text 2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5" name="Text 2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6" name="Text 2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7" name="Text 2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8" name="Text 2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9" name="Text 2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0" name="Text 2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1" name="Text 3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2" name="Text 3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3" name="Text 3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4" name="Text 3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5" name="Text 3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6" name="Text 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7" name="Text 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8" name="Text 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9" name="Text 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0" name="Text 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1" name="Text 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2" name="Text 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3" name="Text 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4" name="Text 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5" name="Text 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6" name="Text 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7" name="Text 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8" name="Text 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9" name="Text 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0" name="Text 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1" name="Text 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2" name="Text 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3" name="Text 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4" name="Text 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5" name="Text 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6" name="Text 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7" name="Text 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8" name="Text 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9" name="Text 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0" name="Text 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1" name="Text 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2" name="Text 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3" name="Text 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4" name="Text 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5" name="Text 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6" name="Text 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7" name="Text 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8" name="Text 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9" name="Text 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0" name="Text 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1" name="Text 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2" name="Text 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3" name="Text 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4" name="Text 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5" name="Text 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6" name="Text 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7" name="Text 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8" name="Text 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9" name="Text Box 3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2310" name="Text 39"/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1" name="Text Box 3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2" name="Text Box 3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3" name="Text Box 30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4" name="Text Box 30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5" name="Text Box 30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6" name="Text Box 30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7" name="Text Box 30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8" name="Text Box 30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9" name="Text Box 30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0" name="Text Box 30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1" name="Text Box 30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2" name="Text Box 30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3" name="Text Box 29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4" name="Text Box 29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5" name="Text Box 29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6" name="Text Box 29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7" name="Text Box 29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8" name="Text Box 29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9" name="Text Box 29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0" name="Text Box 29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1" name="Text Box 29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2" name="Text Box 29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3" name="Text Box 28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4" name="Text Box 28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5" name="Text Box 28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6" name="Text Box 28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7" name="Text Box 28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8" name="Text Box 28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9" name="Text Box 28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0" name="Text Box 28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1" name="Text Box 28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2" name="Text Box 28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3" name="Text Box 27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4" name="Text Box 2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5" name="Text Box 27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6" name="Text Box 27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7" name="Text Box 2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8" name="Text Box 2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9" name="Text Box 2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0" name="Text Box 2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1" name="Text Box 2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2" name="Text Box 2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3" name="Text Box 2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4" name="Text Box 2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5" name="Text Box 2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6" name="Text Box 2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7" name="Text Box 2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8" name="Text Box 2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9" name="Text Box 2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0" name="Text Box 2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1" name="Text Box 2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2" name="Text Box 2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3" name="Text Box 2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4" name="Text Box 2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5" name="Text Box 2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6" name="Text Box 2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7" name="Text Box 2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8" name="Text Box 2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9" name="Text Box 2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0" name="Text Box 2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1" name="Text Box 2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2" name="Text Box 2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3" name="Text Box 2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4" name="Text Box 2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5" name="Text Box 2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6" name="Text Box 2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7" name="Text Box 2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8" name="Text Box 2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9" name="Text Box 2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0" name="Text Box 2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1" name="Text Box 2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2" name="Text Box 2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3" name="Text Box 23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4" name="Text Box 2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5" name="Text Box 2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6" name="Text Box 2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7" name="Text Box 2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8" name="Text 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9" name="Text 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0" name="Text 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1" name="Text 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2" name="Text 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3" name="Text 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4" name="Text 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5" name="Text 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6" name="Text 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7" name="Text 1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8" name="Text 1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9" name="Text 1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0" name="Text 1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1" name="Text 1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2" name="Text 1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3" name="Text 1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4" name="Text 1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5" name="Text 1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6" name="Text 1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7" name="Text 2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8" name="Text 2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9" name="Text 2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0" name="Text 2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1" name="Text 2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2" name="Text 2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3" name="Text 2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4" name="Text 2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5" name="Text 2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6" name="Text 2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7" name="Text 3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8" name="Text 3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9" name="Text 3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0" name="Text 3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1" name="Text 3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2" name="Text 3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3" name="Text 3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4" name="Text 3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5" name="Text 3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6" name="Text 4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7" name="Text 4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8" name="Text 4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9" name="Text 4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0" name="Text 4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1" name="Text 4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2" name="Text 4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3" name="Text 4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4" name="Text 4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5" name="Text 4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6" name="Text 5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7" name="Text 5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8" name="Text 5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9" name="Text 5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0" name="Text 5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1" name="Text 5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2" name="Text 5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3" name="Text 5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4" name="Text 5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5" name="Text 5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6" name="Text 6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7" name="Text 6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8" name="Text 6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9" name="Text 6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0" name="Text 6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1" name="Text 6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2" name="Text 66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3" name="Text 67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4" name="Text 6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5" name="Text 69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6" name="Text 70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7" name="Text 71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8" name="Text 72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9" name="Text 73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0" name="Text 74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1" name="Text 75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2" name="Text 78"/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3</xdr:col>
      <xdr:colOff>1461</xdr:colOff>
      <xdr:row>12</xdr:row>
      <xdr:rowOff>0</xdr:rowOff>
    </xdr:from>
    <xdr:ext cx="72774" cy="188190"/>
    <xdr:sp macro="" textlink="">
      <xdr:nvSpPr>
        <xdr:cNvPr id="2463" name="Text 39"/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438150" cy="188190"/>
    <xdr:sp macro="" textlink="">
      <xdr:nvSpPr>
        <xdr:cNvPr id="2464" name="Text 39"/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65" name="Text Box 315"/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66" name="Text Box 315"/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67" name="Text Box 315"/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68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69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0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1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2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3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4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5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6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7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8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79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0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1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2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3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4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5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6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7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8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89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0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1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2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3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4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5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6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7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8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499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0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1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2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3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4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5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6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7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8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09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0" name="Text Box 315"/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1" name="Text Box 315"/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2" name="Text Box 315"/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3" name="Text Box 315"/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4" name="Text Box 315"/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5" name="Text Box 315"/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6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7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8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19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0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1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2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3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4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5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6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7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8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29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0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1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2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3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4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5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6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7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8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39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0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1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2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3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4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5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6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7" name="Text Box 315"/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8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49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0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1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2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3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4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5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6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7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8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59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0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1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2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3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4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5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6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7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8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69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0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1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2" name="Text Box 315"/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3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4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5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6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7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8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79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0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1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2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3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4" name="Text Box 315"/>
        <xdr:cNvSpPr/>
      </xdr:nvSpPr>
      <xdr:spPr>
        <a:xfrm>
          <a:off x="11525250" y="216625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5" name="Text Box 315"/>
        <xdr:cNvSpPr/>
      </xdr:nvSpPr>
      <xdr:spPr>
        <a:xfrm>
          <a:off x="952500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6" name="Text Box 315"/>
        <xdr:cNvSpPr/>
      </xdr:nvSpPr>
      <xdr:spPr>
        <a:xfrm>
          <a:off x="9525000" y="3761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7" name="Text Box 315"/>
        <xdr:cNvSpPr/>
      </xdr:nvSpPr>
      <xdr:spPr>
        <a:xfrm>
          <a:off x="9525000" y="43645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8" name="Text Box 315"/>
        <xdr:cNvSpPr/>
      </xdr:nvSpPr>
      <xdr:spPr>
        <a:xfrm>
          <a:off x="9525000" y="65764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89" name="Text Box 315"/>
        <xdr:cNvSpPr/>
      </xdr:nvSpPr>
      <xdr:spPr>
        <a:xfrm>
          <a:off x="9525000" y="7179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0" name="Text Box 315"/>
        <xdr:cNvSpPr/>
      </xdr:nvSpPr>
      <xdr:spPr>
        <a:xfrm>
          <a:off x="9525000" y="5369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1280584</xdr:colOff>
      <xdr:row>12</xdr:row>
      <xdr:rowOff>0</xdr:rowOff>
    </xdr:from>
    <xdr:ext cx="72774" cy="188190"/>
    <xdr:sp macro="" textlink="">
      <xdr:nvSpPr>
        <xdr:cNvPr id="2591" name="Text Box 315"/>
        <xdr:cNvSpPr/>
      </xdr:nvSpPr>
      <xdr:spPr>
        <a:xfrm>
          <a:off x="9514417" y="32215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2" name="Text Box 315"/>
        <xdr:cNvSpPr/>
      </xdr:nvSpPr>
      <xdr:spPr>
        <a:xfrm>
          <a:off x="9525000" y="2956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3" name="Text Box 315"/>
        <xdr:cNvSpPr/>
      </xdr:nvSpPr>
      <xdr:spPr>
        <a:xfrm>
          <a:off x="9525000" y="4512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4" name="Text Box 315"/>
        <xdr:cNvSpPr/>
      </xdr:nvSpPr>
      <xdr:spPr>
        <a:xfrm>
          <a:off x="9525000" y="3761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5" name="Text Box 315"/>
        <xdr:cNvSpPr/>
      </xdr:nvSpPr>
      <xdr:spPr>
        <a:xfrm>
          <a:off x="9525000" y="7655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6" name="Text Box 315"/>
        <xdr:cNvSpPr/>
      </xdr:nvSpPr>
      <xdr:spPr>
        <a:xfrm>
          <a:off x="9525000" y="69045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7" name="Text Box 315"/>
        <xdr:cNvSpPr/>
      </xdr:nvSpPr>
      <xdr:spPr>
        <a:xfrm>
          <a:off x="9525000" y="6121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8" name="Text Box 315"/>
        <xdr:cNvSpPr/>
      </xdr:nvSpPr>
      <xdr:spPr>
        <a:xfrm>
          <a:off x="9525000" y="5369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599" name="Text Box 315"/>
        <xdr:cNvSpPr/>
      </xdr:nvSpPr>
      <xdr:spPr>
        <a:xfrm>
          <a:off x="9525000" y="9074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0" name="Text Box 315"/>
        <xdr:cNvSpPr/>
      </xdr:nvSpPr>
      <xdr:spPr>
        <a:xfrm>
          <a:off x="9525000" y="8322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1" name="Text Box 315"/>
        <xdr:cNvSpPr/>
      </xdr:nvSpPr>
      <xdr:spPr>
        <a:xfrm>
          <a:off x="9525000" y="61002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2" name="Text Box 315"/>
        <xdr:cNvSpPr/>
      </xdr:nvSpPr>
      <xdr:spPr>
        <a:xfrm>
          <a:off x="9525000" y="53170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3" name="Text Box 315"/>
        <xdr:cNvSpPr/>
      </xdr:nvSpPr>
      <xdr:spPr>
        <a:xfrm>
          <a:off x="9525000" y="4565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4" name="Text Box 315"/>
        <xdr:cNvSpPr/>
      </xdr:nvSpPr>
      <xdr:spPr>
        <a:xfrm>
          <a:off x="9525000" y="7772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5" name="Text Box 315"/>
        <xdr:cNvSpPr/>
      </xdr:nvSpPr>
      <xdr:spPr>
        <a:xfrm>
          <a:off x="9525000" y="3761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6" name="Text Box 315"/>
        <xdr:cNvSpPr/>
      </xdr:nvSpPr>
      <xdr:spPr>
        <a:xfrm>
          <a:off x="9525000" y="4512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7" name="Text Box 315"/>
        <xdr:cNvSpPr/>
      </xdr:nvSpPr>
      <xdr:spPr>
        <a:xfrm>
          <a:off x="9525000" y="3761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8" name="Text Box 315"/>
        <xdr:cNvSpPr/>
      </xdr:nvSpPr>
      <xdr:spPr>
        <a:xfrm>
          <a:off x="9525000" y="8163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09" name="Text Box 315"/>
        <xdr:cNvSpPr/>
      </xdr:nvSpPr>
      <xdr:spPr>
        <a:xfrm>
          <a:off x="9525000" y="74125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0" name="Text Box 315"/>
        <xdr:cNvSpPr/>
      </xdr:nvSpPr>
      <xdr:spPr>
        <a:xfrm>
          <a:off x="9525000" y="6121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1" name="Text Box 315"/>
        <xdr:cNvSpPr/>
      </xdr:nvSpPr>
      <xdr:spPr>
        <a:xfrm>
          <a:off x="9525000" y="5369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2" name="Text Box 315"/>
        <xdr:cNvSpPr/>
      </xdr:nvSpPr>
      <xdr:spPr>
        <a:xfrm>
          <a:off x="9525000" y="154664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3" name="Text Box 315"/>
        <xdr:cNvSpPr/>
      </xdr:nvSpPr>
      <xdr:spPr>
        <a:xfrm>
          <a:off x="9525000" y="147150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4" name="Text Box 315"/>
        <xdr:cNvSpPr/>
      </xdr:nvSpPr>
      <xdr:spPr>
        <a:xfrm>
          <a:off x="9525000" y="134239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5" name="Text Box 315"/>
        <xdr:cNvSpPr/>
      </xdr:nvSpPr>
      <xdr:spPr>
        <a:xfrm>
          <a:off x="9525000" y="126724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6" name="Text Box 315"/>
        <xdr:cNvSpPr/>
      </xdr:nvSpPr>
      <xdr:spPr>
        <a:xfrm>
          <a:off x="9525000" y="11381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7" name="Text Box 315"/>
        <xdr:cNvSpPr/>
      </xdr:nvSpPr>
      <xdr:spPr>
        <a:xfrm>
          <a:off x="9525000" y="106299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8" name="Text Box 315"/>
        <xdr:cNvSpPr/>
      </xdr:nvSpPr>
      <xdr:spPr>
        <a:xfrm>
          <a:off x="9525000" y="9338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19" name="Text Box 315"/>
        <xdr:cNvSpPr/>
      </xdr:nvSpPr>
      <xdr:spPr>
        <a:xfrm>
          <a:off x="9525000" y="8587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0" name="Text Box 315"/>
        <xdr:cNvSpPr/>
      </xdr:nvSpPr>
      <xdr:spPr>
        <a:xfrm>
          <a:off x="9525000" y="19117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1" name="Text Box 315"/>
        <xdr:cNvSpPr/>
      </xdr:nvSpPr>
      <xdr:spPr>
        <a:xfrm>
          <a:off x="9525000" y="18366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2" name="Text Box 315"/>
        <xdr:cNvSpPr/>
      </xdr:nvSpPr>
      <xdr:spPr>
        <a:xfrm>
          <a:off x="9525000" y="17075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3" name="Text Box 315"/>
        <xdr:cNvSpPr/>
      </xdr:nvSpPr>
      <xdr:spPr>
        <a:xfrm>
          <a:off x="9525000" y="163237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4" name="Text Box 315"/>
        <xdr:cNvSpPr/>
      </xdr:nvSpPr>
      <xdr:spPr>
        <a:xfrm>
          <a:off x="9525000" y="150325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5" name="Text Box 315"/>
        <xdr:cNvSpPr/>
      </xdr:nvSpPr>
      <xdr:spPr>
        <a:xfrm>
          <a:off x="9525000" y="14281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6" name="Text Box 315"/>
        <xdr:cNvSpPr/>
      </xdr:nvSpPr>
      <xdr:spPr>
        <a:xfrm>
          <a:off x="9525000" y="12989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7" name="Text Box 315"/>
        <xdr:cNvSpPr/>
      </xdr:nvSpPr>
      <xdr:spPr>
        <a:xfrm>
          <a:off x="9525000" y="1223856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28" name="Text Box 315"/>
        <xdr:cNvSpPr/>
      </xdr:nvSpPr>
      <xdr:spPr>
        <a:xfrm>
          <a:off x="9525000" y="10947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11</xdr:row>
      <xdr:rowOff>57150</xdr:rowOff>
    </xdr:from>
    <xdr:ext cx="72774" cy="188190"/>
    <xdr:sp macro="" textlink="">
      <xdr:nvSpPr>
        <xdr:cNvPr id="2629" name="Text Box 315"/>
        <xdr:cNvSpPr/>
      </xdr:nvSpPr>
      <xdr:spPr>
        <a:xfrm>
          <a:off x="9525000" y="10195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72774" cy="188190"/>
    <xdr:sp macro="" textlink="">
      <xdr:nvSpPr>
        <xdr:cNvPr id="2630" name="Text Box 315"/>
        <xdr:cNvSpPr/>
      </xdr:nvSpPr>
      <xdr:spPr>
        <a:xfrm>
          <a:off x="9525000" y="622723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10</xdr:row>
      <xdr:rowOff>57150</xdr:rowOff>
    </xdr:from>
    <xdr:ext cx="72774" cy="188190"/>
    <xdr:sp macro="" textlink="">
      <xdr:nvSpPr>
        <xdr:cNvPr id="2631" name="Text Box 315"/>
        <xdr:cNvSpPr/>
      </xdr:nvSpPr>
      <xdr:spPr>
        <a:xfrm>
          <a:off x="9525000" y="33168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9</xdr:row>
      <xdr:rowOff>57150</xdr:rowOff>
    </xdr:from>
    <xdr:ext cx="72774" cy="188190"/>
    <xdr:sp macro="" textlink="">
      <xdr:nvSpPr>
        <xdr:cNvPr id="2632" name="Text Box 315"/>
        <xdr:cNvSpPr/>
      </xdr:nvSpPr>
      <xdr:spPr>
        <a:xfrm>
          <a:off x="9525000" y="460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8</xdr:row>
      <xdr:rowOff>57150</xdr:rowOff>
    </xdr:from>
    <xdr:ext cx="72774" cy="188190"/>
    <xdr:sp macro="" textlink="">
      <xdr:nvSpPr>
        <xdr:cNvPr id="2633" name="Text Box 315"/>
        <xdr:cNvSpPr/>
      </xdr:nvSpPr>
      <xdr:spPr>
        <a:xfrm>
          <a:off x="9525000" y="41211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57150</xdr:rowOff>
    </xdr:from>
    <xdr:ext cx="72774" cy="188190"/>
    <xdr:sp macro="" textlink="">
      <xdr:nvSpPr>
        <xdr:cNvPr id="2634" name="Text Box 315"/>
        <xdr:cNvSpPr/>
      </xdr:nvSpPr>
      <xdr:spPr>
        <a:xfrm>
          <a:off x="9525000" y="71903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5</xdr:row>
      <xdr:rowOff>57150</xdr:rowOff>
    </xdr:from>
    <xdr:ext cx="72774" cy="188190"/>
    <xdr:sp macro="" textlink="">
      <xdr:nvSpPr>
        <xdr:cNvPr id="2635" name="Text Box 315"/>
        <xdr:cNvSpPr/>
      </xdr:nvSpPr>
      <xdr:spPr>
        <a:xfrm>
          <a:off x="9525000" y="67034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57150</xdr:rowOff>
    </xdr:from>
    <xdr:ext cx="72774" cy="188190"/>
    <xdr:sp macro="" textlink="">
      <xdr:nvSpPr>
        <xdr:cNvPr id="2636" name="Text Box 315"/>
        <xdr:cNvSpPr/>
      </xdr:nvSpPr>
      <xdr:spPr>
        <a:xfrm>
          <a:off x="9525000" y="6216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3</xdr:row>
      <xdr:rowOff>57150</xdr:rowOff>
    </xdr:from>
    <xdr:ext cx="72774" cy="188190"/>
    <xdr:sp macro="" textlink="">
      <xdr:nvSpPr>
        <xdr:cNvPr id="2637" name="Text Box 315"/>
        <xdr:cNvSpPr/>
      </xdr:nvSpPr>
      <xdr:spPr>
        <a:xfrm>
          <a:off x="9525000" y="5729817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7</xdr:row>
      <xdr:rowOff>57150</xdr:rowOff>
    </xdr:from>
    <xdr:ext cx="72774" cy="188190"/>
    <xdr:sp macro="" textlink="">
      <xdr:nvSpPr>
        <xdr:cNvPr id="2638" name="Text Box 315"/>
        <xdr:cNvSpPr/>
      </xdr:nvSpPr>
      <xdr:spPr>
        <a:xfrm>
          <a:off x="9525000" y="46609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4</xdr:row>
      <xdr:rowOff>57150</xdr:rowOff>
    </xdr:from>
    <xdr:ext cx="72774" cy="188190"/>
    <xdr:sp macro="" textlink="">
      <xdr:nvSpPr>
        <xdr:cNvPr id="2639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5</xdr:row>
      <xdr:rowOff>57150</xdr:rowOff>
    </xdr:from>
    <xdr:ext cx="72774" cy="188190"/>
    <xdr:sp macro="" textlink="">
      <xdr:nvSpPr>
        <xdr:cNvPr id="2640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6</xdr:row>
      <xdr:rowOff>57150</xdr:rowOff>
    </xdr:from>
    <xdr:ext cx="72774" cy="188190"/>
    <xdr:sp macro="" textlink="">
      <xdr:nvSpPr>
        <xdr:cNvPr id="2641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7</xdr:row>
      <xdr:rowOff>57150</xdr:rowOff>
    </xdr:from>
    <xdr:ext cx="72774" cy="188190"/>
    <xdr:sp macro="" textlink="">
      <xdr:nvSpPr>
        <xdr:cNvPr id="2642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8</xdr:row>
      <xdr:rowOff>57150</xdr:rowOff>
    </xdr:from>
    <xdr:ext cx="72774" cy="188190"/>
    <xdr:sp macro="" textlink="">
      <xdr:nvSpPr>
        <xdr:cNvPr id="2643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9</xdr:row>
      <xdr:rowOff>57150</xdr:rowOff>
    </xdr:from>
    <xdr:ext cx="72774" cy="188190"/>
    <xdr:sp macro="" textlink="">
      <xdr:nvSpPr>
        <xdr:cNvPr id="2644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10</xdr:row>
      <xdr:rowOff>57150</xdr:rowOff>
    </xdr:from>
    <xdr:ext cx="72774" cy="188190"/>
    <xdr:sp macro="" textlink="">
      <xdr:nvSpPr>
        <xdr:cNvPr id="2645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8</xdr:col>
      <xdr:colOff>0</xdr:colOff>
      <xdr:row>11</xdr:row>
      <xdr:rowOff>57150</xdr:rowOff>
    </xdr:from>
    <xdr:ext cx="72774" cy="188190"/>
    <xdr:sp macro="" textlink="">
      <xdr:nvSpPr>
        <xdr:cNvPr id="2646" name="Text Box 315"/>
        <xdr:cNvSpPr/>
      </xdr:nvSpPr>
      <xdr:spPr>
        <a:xfrm>
          <a:off x="8614833" y="1771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8" zoomScale="90" zoomScaleNormal="90" workbookViewId="0">
      <selection activeCell="A13" sqref="A13:J13"/>
    </sheetView>
  </sheetViews>
  <sheetFormatPr defaultColWidth="9.140625" defaultRowHeight="45" customHeight="1" x14ac:dyDescent="0.25"/>
  <cols>
    <col min="1" max="1" width="6.85546875" style="8" customWidth="1"/>
    <col min="2" max="2" width="13.85546875" style="8" customWidth="1"/>
    <col min="3" max="3" width="32.5703125" style="7" customWidth="1"/>
    <col min="4" max="4" width="8.5703125" style="7" customWidth="1"/>
    <col min="5" max="5" width="9.42578125" style="9" customWidth="1"/>
    <col min="6" max="8" width="19.42578125" style="9" customWidth="1"/>
    <col min="9" max="11" width="21.7109375" style="7" customWidth="1"/>
    <col min="12" max="16384" width="9.140625" style="7"/>
  </cols>
  <sheetData>
    <row r="1" spans="1:11" s="2" customFormat="1" ht="45" customHeight="1" x14ac:dyDescent="0.2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0" customFormat="1" ht="45" customHeight="1" x14ac:dyDescent="0.25">
      <c r="A2" s="3" t="s">
        <v>0</v>
      </c>
      <c r="B2" s="3" t="s">
        <v>10</v>
      </c>
      <c r="C2" s="4" t="s">
        <v>9</v>
      </c>
      <c r="D2" s="4" t="s">
        <v>1</v>
      </c>
      <c r="E2" s="4" t="s">
        <v>2</v>
      </c>
      <c r="F2" s="1" t="s">
        <v>11</v>
      </c>
      <c r="G2" s="1"/>
      <c r="H2" s="1"/>
      <c r="I2" s="1" t="s">
        <v>12</v>
      </c>
      <c r="J2" s="1"/>
      <c r="K2" s="1"/>
    </row>
    <row r="3" spans="1:11" s="11" customFormat="1" ht="45" customHeight="1" x14ac:dyDescent="0.2">
      <c r="A3" s="3"/>
      <c r="B3" s="3"/>
      <c r="C3" s="4"/>
      <c r="D3" s="4"/>
      <c r="E3" s="4"/>
      <c r="F3" s="14" t="s">
        <v>24</v>
      </c>
      <c r="G3" s="14" t="s">
        <v>23</v>
      </c>
      <c r="H3" s="14" t="s">
        <v>13</v>
      </c>
      <c r="I3" s="15" t="s">
        <v>3</v>
      </c>
      <c r="J3" s="16" t="s">
        <v>4</v>
      </c>
      <c r="K3" s="16" t="s">
        <v>5</v>
      </c>
    </row>
    <row r="4" spans="1:11" s="11" customFormat="1" ht="45" customHeight="1" x14ac:dyDescent="0.2">
      <c r="A4" s="17">
        <v>1</v>
      </c>
      <c r="B4" s="19" t="s">
        <v>22</v>
      </c>
      <c r="C4" s="5" t="s">
        <v>14</v>
      </c>
      <c r="D4" s="5" t="s">
        <v>25</v>
      </c>
      <c r="E4" s="5">
        <v>2</v>
      </c>
      <c r="F4" s="6">
        <v>26779.67</v>
      </c>
      <c r="G4" s="6">
        <f>102880/2</f>
        <v>51440</v>
      </c>
      <c r="H4" s="18">
        <v>54169.34</v>
      </c>
      <c r="I4" s="6">
        <f>MIN(F4:H4)</f>
        <v>26779.67</v>
      </c>
      <c r="J4" s="6">
        <f>ROUND(I4,2)</f>
        <v>26779.67</v>
      </c>
      <c r="K4" s="6">
        <f>J4*E4</f>
        <v>53559.34</v>
      </c>
    </row>
    <row r="5" spans="1:11" s="11" customFormat="1" ht="45" customHeight="1" x14ac:dyDescent="0.2">
      <c r="A5" s="17">
        <v>2</v>
      </c>
      <c r="B5" s="19" t="s">
        <v>22</v>
      </c>
      <c r="C5" s="5" t="s">
        <v>15</v>
      </c>
      <c r="D5" s="5" t="s">
        <v>25</v>
      </c>
      <c r="E5" s="5">
        <v>2</v>
      </c>
      <c r="F5" s="6">
        <v>20804.490000000002</v>
      </c>
      <c r="G5" s="6">
        <f>87200/2</f>
        <v>43600</v>
      </c>
      <c r="H5" s="18">
        <v>41636.29</v>
      </c>
      <c r="I5" s="6">
        <f t="shared" ref="I5:I12" si="0">MIN(F5:H5)</f>
        <v>20804.490000000002</v>
      </c>
      <c r="J5" s="6">
        <f t="shared" ref="J5:J12" si="1">ROUND(I5,2)</f>
        <v>20804.490000000002</v>
      </c>
      <c r="K5" s="6">
        <f t="shared" ref="K5:K12" si="2">J5*E5</f>
        <v>41608.980000000003</v>
      </c>
    </row>
    <row r="6" spans="1:11" s="11" customFormat="1" ht="45" customHeight="1" x14ac:dyDescent="0.2">
      <c r="A6" s="17">
        <v>3</v>
      </c>
      <c r="B6" s="19" t="s">
        <v>22</v>
      </c>
      <c r="C6" s="5" t="s">
        <v>16</v>
      </c>
      <c r="D6" s="5" t="s">
        <v>25</v>
      </c>
      <c r="E6" s="5">
        <v>1</v>
      </c>
      <c r="F6" s="6">
        <v>29740.55</v>
      </c>
      <c r="G6" s="6">
        <v>55440</v>
      </c>
      <c r="H6" s="18">
        <v>59479.91</v>
      </c>
      <c r="I6" s="6">
        <f t="shared" si="0"/>
        <v>29740.55</v>
      </c>
      <c r="J6" s="6">
        <f t="shared" si="1"/>
        <v>29740.55</v>
      </c>
      <c r="K6" s="6">
        <f t="shared" si="2"/>
        <v>29740.55</v>
      </c>
    </row>
    <row r="7" spans="1:11" s="11" customFormat="1" ht="45" customHeight="1" x14ac:dyDescent="0.2">
      <c r="A7" s="17">
        <v>4</v>
      </c>
      <c r="B7" s="19" t="s">
        <v>22</v>
      </c>
      <c r="C7" s="5" t="s">
        <v>17</v>
      </c>
      <c r="D7" s="5" t="s">
        <v>25</v>
      </c>
      <c r="E7" s="5">
        <v>1</v>
      </c>
      <c r="F7" s="6">
        <v>29740.55</v>
      </c>
      <c r="G7" s="6">
        <v>55440</v>
      </c>
      <c r="H7" s="18">
        <v>59479.91</v>
      </c>
      <c r="I7" s="6">
        <f t="shared" si="0"/>
        <v>29740.55</v>
      </c>
      <c r="J7" s="6">
        <f t="shared" si="1"/>
        <v>29740.55</v>
      </c>
      <c r="K7" s="6">
        <f t="shared" si="2"/>
        <v>29740.55</v>
      </c>
    </row>
    <row r="8" spans="1:11" s="11" customFormat="1" ht="45" customHeight="1" x14ac:dyDescent="0.2">
      <c r="A8" s="17">
        <v>5</v>
      </c>
      <c r="B8" s="19" t="s">
        <v>22</v>
      </c>
      <c r="C8" s="5" t="s">
        <v>26</v>
      </c>
      <c r="D8" s="5" t="s">
        <v>25</v>
      </c>
      <c r="E8" s="5">
        <v>2</v>
      </c>
      <c r="F8" s="6">
        <v>15576.06</v>
      </c>
      <c r="G8" s="6">
        <f>73820/2</f>
        <v>36910</v>
      </c>
      <c r="H8" s="18">
        <v>31123.64</v>
      </c>
      <c r="I8" s="6">
        <f t="shared" si="0"/>
        <v>15576.06</v>
      </c>
      <c r="J8" s="6">
        <f t="shared" si="1"/>
        <v>15576.06</v>
      </c>
      <c r="K8" s="6">
        <f t="shared" si="2"/>
        <v>31152.12</v>
      </c>
    </row>
    <row r="9" spans="1:11" s="11" customFormat="1" ht="45" customHeight="1" x14ac:dyDescent="0.2">
      <c r="A9" s="17">
        <v>6</v>
      </c>
      <c r="B9" s="19" t="s">
        <v>22</v>
      </c>
      <c r="C9" s="5" t="s">
        <v>18</v>
      </c>
      <c r="D9" s="5" t="s">
        <v>25</v>
      </c>
      <c r="E9" s="5">
        <v>1</v>
      </c>
      <c r="F9" s="6">
        <v>26044.79</v>
      </c>
      <c r="G9" s="6">
        <v>50480</v>
      </c>
      <c r="H9" s="18">
        <v>52038.54</v>
      </c>
      <c r="I9" s="6">
        <f t="shared" si="0"/>
        <v>26044.79</v>
      </c>
      <c r="J9" s="6">
        <f t="shared" si="1"/>
        <v>26044.79</v>
      </c>
      <c r="K9" s="6">
        <f t="shared" si="2"/>
        <v>26044.79</v>
      </c>
    </row>
    <row r="10" spans="1:11" s="11" customFormat="1" ht="45" customHeight="1" x14ac:dyDescent="0.2">
      <c r="A10" s="17">
        <v>7</v>
      </c>
      <c r="B10" s="19" t="s">
        <v>22</v>
      </c>
      <c r="C10" s="5" t="s">
        <v>19</v>
      </c>
      <c r="D10" s="5" t="s">
        <v>25</v>
      </c>
      <c r="E10" s="5">
        <v>1</v>
      </c>
      <c r="F10" s="6">
        <v>26032.92</v>
      </c>
      <c r="G10" s="6">
        <v>50480</v>
      </c>
      <c r="H10" s="18">
        <v>52038.54</v>
      </c>
      <c r="I10" s="6">
        <f t="shared" si="0"/>
        <v>26032.92</v>
      </c>
      <c r="J10" s="6">
        <f t="shared" si="1"/>
        <v>26032.92</v>
      </c>
      <c r="K10" s="6">
        <f t="shared" si="2"/>
        <v>26032.92</v>
      </c>
    </row>
    <row r="11" spans="1:11" s="11" customFormat="1" ht="45" customHeight="1" x14ac:dyDescent="0.2">
      <c r="A11" s="17">
        <v>8</v>
      </c>
      <c r="B11" s="19" t="s">
        <v>22</v>
      </c>
      <c r="C11" s="5" t="s">
        <v>20</v>
      </c>
      <c r="D11" s="5" t="s">
        <v>25</v>
      </c>
      <c r="E11" s="5">
        <v>1</v>
      </c>
      <c r="F11" s="6">
        <v>27388.7</v>
      </c>
      <c r="G11" s="6">
        <v>52320</v>
      </c>
      <c r="H11" s="18">
        <v>54777.41</v>
      </c>
      <c r="I11" s="6">
        <f t="shared" si="0"/>
        <v>27388.7</v>
      </c>
      <c r="J11" s="6">
        <f t="shared" si="1"/>
        <v>27388.7</v>
      </c>
      <c r="K11" s="6">
        <f t="shared" si="2"/>
        <v>27388.7</v>
      </c>
    </row>
    <row r="12" spans="1:11" s="11" customFormat="1" ht="45" customHeight="1" x14ac:dyDescent="0.2">
      <c r="A12" s="17">
        <v>9</v>
      </c>
      <c r="B12" s="19" t="s">
        <v>22</v>
      </c>
      <c r="C12" s="5" t="s">
        <v>21</v>
      </c>
      <c r="D12" s="5" t="s">
        <v>25</v>
      </c>
      <c r="E12" s="5">
        <v>1</v>
      </c>
      <c r="F12" s="6">
        <v>28245.86</v>
      </c>
      <c r="G12" s="6">
        <v>53440</v>
      </c>
      <c r="H12" s="18">
        <v>56520.22</v>
      </c>
      <c r="I12" s="6">
        <f t="shared" si="0"/>
        <v>28245.86</v>
      </c>
      <c r="J12" s="6">
        <f t="shared" si="1"/>
        <v>28245.86</v>
      </c>
      <c r="K12" s="6">
        <f t="shared" si="2"/>
        <v>28245.86</v>
      </c>
    </row>
    <row r="13" spans="1:11" ht="45" customHeight="1" x14ac:dyDescent="0.25">
      <c r="A13" s="20" t="s">
        <v>6</v>
      </c>
      <c r="B13" s="20"/>
      <c r="C13" s="20"/>
      <c r="D13" s="20"/>
      <c r="E13" s="20"/>
      <c r="F13" s="20"/>
      <c r="G13" s="20"/>
      <c r="H13" s="20"/>
      <c r="I13" s="20"/>
      <c r="J13" s="20"/>
      <c r="K13" s="21">
        <f>SUM(K4:K12)</f>
        <v>293513.81</v>
      </c>
    </row>
    <row r="14" spans="1:11" ht="45" customHeight="1" x14ac:dyDescent="0.25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ht="45" customHeight="1" x14ac:dyDescent="0.25">
      <c r="A15" s="13" t="s">
        <v>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11">
    <mergeCell ref="A1:K1"/>
    <mergeCell ref="F2:H2"/>
    <mergeCell ref="A13:J13"/>
    <mergeCell ref="A14:K14"/>
    <mergeCell ref="A15:K15"/>
    <mergeCell ref="A2:A3"/>
    <mergeCell ref="C2:C3"/>
    <mergeCell ref="D2:D3"/>
    <mergeCell ref="E2:E3"/>
    <mergeCell ref="I2:K2"/>
    <mergeCell ref="B2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Лимонтова Валентина Александровна</cp:lastModifiedBy>
  <dcterms:created xsi:type="dcterms:W3CDTF">2020-10-26T14:03:53Z</dcterms:created>
  <dcterms:modified xsi:type="dcterms:W3CDTF">2026-07-21T08:50:00Z</dcterms:modified>
</cp:coreProperties>
</file>