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06. Стирально-сушильная машина_Шабловский\"/>
    </mc:Choice>
  </mc:AlternateContent>
  <xr:revisionPtr revIDLastSave="0" documentId="13_ncr:1_{00209D57-8EA1-4A8A-A2EF-24B5202CF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l="1"/>
  <c r="R11" i="1" s="1"/>
  <c r="O10" i="1"/>
  <c r="N10" i="1"/>
  <c r="L10" i="1"/>
  <c r="P10" i="1" l="1"/>
</calcChain>
</file>

<file path=xl/sharedStrings.xml><?xml version="1.0" encoding="utf-8"?>
<sst xmlns="http://schemas.openxmlformats.org/spreadsheetml/2006/main" count="34" uniqueCount="28">
  <si>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</si>
  <si>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</si>
  <si>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</si>
  <si>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</si>
  <si>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</si>
  <si>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</si>
  <si>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</si>
  <si>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</si>
  <si>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</si>
  <si>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</si>
  <si>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</si>
  <si>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</si>
  <si>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</si>
  <si>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</si>
  <si>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</si>
  <si>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</si>
  <si>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</si>
  <si>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</si>
  <si>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</si>
  <si>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</si>
  <si>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</si>
  <si>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</si>
  <si>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</si>
  <si>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на поставку стирально-сушильной машины для нужд ФГБУ «НИИ пульмонологии» ФМБА России</t>
  </si>
  <si>
    <t>Коммерческое предложение
№ б/н
от 03.08.2026</t>
  </si>
  <si>
    <t>Стирально-сушильная машина Beko B3DFR57H22A</t>
  </si>
  <si>
    <t>27.51.13</t>
  </si>
  <si>
    <t>Дата подготовки обоснования НМЦК: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</si>
</sst>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zoomScaleNormal="100" workbookViewId="0">
      <selection activeCell="L19" sqref="L19"/>
    </sheetView>
  </sheetViews>
  <sheetFormatPr defaultRowHeight="15" x14ac:dyDescent="0.25"/>
  <cols>
    <col min="1" max="1" width="4.5703125" customWidth="1"/>
    <col min="2" max="2" width="22.8554687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23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14" t="s">
        <v>17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  <c r="S5" s="11" t="s">
        <v>12</v>
      </c>
    </row>
    <row r="6" spans="1:19" ht="30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20" t="s">
        <v>7</v>
      </c>
      <c r="G6" s="21"/>
      <c r="H6" s="21"/>
      <c r="I6" s="21"/>
      <c r="J6" s="21"/>
      <c r="K6" s="22"/>
      <c r="L6" s="11" t="s">
        <v>18</v>
      </c>
      <c r="M6" s="11" t="s">
        <v>8</v>
      </c>
      <c r="N6" s="11" t="s">
        <v>19</v>
      </c>
      <c r="O6" s="18" t="s">
        <v>11</v>
      </c>
      <c r="P6" s="19"/>
      <c r="Q6" s="11" t="s">
        <v>20</v>
      </c>
      <c r="R6" s="11" t="s">
        <v>21</v>
      </c>
      <c r="S6" s="12"/>
    </row>
    <row r="7" spans="1:19" ht="45" customHeight="1" x14ac:dyDescent="0.25">
      <c r="A7" s="12"/>
      <c r="B7" s="12"/>
      <c r="C7" s="12"/>
      <c r="D7" s="12"/>
      <c r="E7" s="12"/>
      <c r="F7" s="28" t="s">
        <v>24</v>
      </c>
      <c r="G7" s="29"/>
      <c r="H7" s="28" t="s">
        <v>24</v>
      </c>
      <c r="I7" s="29"/>
      <c r="J7" s="28" t="s">
        <v>24</v>
      </c>
      <c r="K7" s="29"/>
      <c r="L7" s="12"/>
      <c r="M7" s="12"/>
      <c r="N7" s="12"/>
      <c r="O7" s="11" t="s">
        <v>9</v>
      </c>
      <c r="P7" s="11" t="s">
        <v>10</v>
      </c>
      <c r="Q7" s="12"/>
      <c r="R7" s="12"/>
      <c r="S7" s="12"/>
    </row>
    <row r="8" spans="1:19" ht="30" customHeight="1" x14ac:dyDescent="0.25">
      <c r="A8" s="13"/>
      <c r="B8" s="13"/>
      <c r="C8" s="13"/>
      <c r="D8" s="13"/>
      <c r="E8" s="13"/>
      <c r="F8" s="5" t="s">
        <v>5</v>
      </c>
      <c r="G8" s="5" t="s">
        <v>6</v>
      </c>
      <c r="H8" s="5" t="s">
        <v>5</v>
      </c>
      <c r="I8" s="5" t="s">
        <v>6</v>
      </c>
      <c r="J8" s="5" t="s">
        <v>5</v>
      </c>
      <c r="K8" s="5" t="s">
        <v>6</v>
      </c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25" t="s">
        <v>25</v>
      </c>
      <c r="C10" s="26" t="s">
        <v>26</v>
      </c>
      <c r="D10" s="27" t="s">
        <v>15</v>
      </c>
      <c r="E10" s="27">
        <v>1</v>
      </c>
      <c r="F10" s="7">
        <v>37080</v>
      </c>
      <c r="G10" s="7">
        <v>0</v>
      </c>
      <c r="H10" s="7">
        <v>39000</v>
      </c>
      <c r="I10" s="7">
        <v>0</v>
      </c>
      <c r="J10" s="7">
        <v>41000</v>
      </c>
      <c r="K10" s="7">
        <v>0</v>
      </c>
      <c r="L10" s="3">
        <f>AVERAGE(F10,H10,J10)</f>
        <v>39026.67</v>
      </c>
      <c r="M10" s="30">
        <v>0</v>
      </c>
      <c r="N10" s="3">
        <f>AVERAGE(F10,H10,J10)+AVERAGE(G10,I10,K10)</f>
        <v>39026.67</v>
      </c>
      <c r="O10" s="3">
        <f>STDEV(F10,H10,J10)</f>
        <v>1960.14</v>
      </c>
      <c r="P10" s="3">
        <f>O10/L10*100</f>
        <v>5.0199999999999996</v>
      </c>
      <c r="Q10" s="3">
        <f>MIN(F10+G10,H10+I10,J10+K10)</f>
        <v>37080</v>
      </c>
      <c r="R10" s="30">
        <f>Q10*E10</f>
        <v>37080</v>
      </c>
      <c r="S10" s="31" t="s">
        <v>13</v>
      </c>
    </row>
    <row r="11" spans="1:19" x14ac:dyDescent="0.25">
      <c r="A11" s="8" t="s">
        <v>14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32">
        <f>SUM(R10:R10)</f>
        <v>37080</v>
      </c>
      <c r="S11" s="33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3"/>
      <c r="S12" s="33"/>
    </row>
    <row r="13" spans="1:19" x14ac:dyDescent="0.25">
      <c r="A13" s="4" t="s">
        <v>27</v>
      </c>
      <c r="B13" s="4"/>
      <c r="C13" s="3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33"/>
      <c r="S13" s="33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1:Q11"/>
    <mergeCell ref="Q6:Q8"/>
    <mergeCell ref="R6:R8"/>
    <mergeCell ref="S5:S8"/>
    <mergeCell ref="A5:R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2026-08-03T12:48:43Z</dcterms:modified>
</cp:coreProperties>
</file>