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C\"/>
    </mc:Choice>
  </mc:AlternateContent>
  <xr:revisionPtr revIDLastSave="0" documentId="13_ncr:1_{6EE54CAF-8F0B-4437-9BC2-E64E0A008F83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5" i="1"/>
  <c r="I5" i="1" s="1"/>
  <c r="J5" i="1" s="1"/>
  <c r="H6" i="1"/>
  <c r="I6" i="1" s="1"/>
  <c r="J6" i="1" s="1"/>
  <c r="H7" i="1"/>
  <c r="I7" i="1" s="1"/>
  <c r="J7" i="1" s="1"/>
  <c r="H8" i="1"/>
  <c r="I8" i="1" s="1"/>
  <c r="J8" i="1" s="1"/>
  <c r="H9" i="1"/>
  <c r="I9" i="1" s="1"/>
  <c r="J9" i="1" s="1"/>
  <c r="H4" i="1"/>
  <c r="I4" i="1" s="1"/>
  <c r="J4" i="1" s="1"/>
</calcChain>
</file>

<file path=xl/sharedStrings.xml><?xml version="1.0" encoding="utf-8"?>
<sst xmlns="http://schemas.openxmlformats.org/spreadsheetml/2006/main" count="28" uniqueCount="24">
  <si>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</si>
  <si>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</si>
  <si>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</si>
  <si>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</si>
  <si>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</si>
  <si>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</si>
  <si>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</si>
  <si>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</si>
  <si>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</si>
  <si>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</si>
  <si>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r>
      <t xml:space="preserve">Цена рассчитана в соотвтесвии с п.п.3.16.2 Методических рекомендаций по применению методов определения начально (максимальной) цены контракта, цены контракта, заключаемого с единственным поставщиком (подрядчиком, исполнителем) (утв. Приказом Министерства экономического развития РФ от 2 октября 2013 г. </t>
    </r>
    <r>
      <rPr>
        <sz val="10"/>
        <color rgb="FF000000"/>
        <rFont val="Times New Roman"/>
        <family val="1"/>
        <charset val="204"/>
      </rPr>
      <t>№567), где 10%,13%,17%</t>
    </r>
    <r>
      <rPr>
        <sz val="10"/>
        <color indexed="8"/>
        <rFont val="Times New Roman"/>
        <family val="1"/>
        <charset val="204"/>
      </rPr>
      <t xml:space="preserve"> - это рекомендуемый процент увеличения цены товара, работы, услуги, закупка которой осуществлялась путем проведения конкурса, аукциона, запроса котировок (в соответствии с пп.3.16.2 указанных Методическиъх рекомендаций)                                                                                                                                                                                                                      </t>
    </r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</si>
  <si>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</si>
  <si>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</si>
  <si>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Кабель SkyNet Standard CSS-FTP-4-CU</t>
  </si>
  <si>
    <t>шт</t>
  </si>
  <si>
    <t>Патч корд DEXP HPS5E030</t>
  </si>
  <si>
    <t>Интернет розетка RJ45 Aceline AcRJ45W</t>
  </si>
  <si>
    <t>упак</t>
  </si>
  <si>
    <t>Кабель  ШСМ 4х0,08</t>
  </si>
  <si>
    <t>м</t>
  </si>
  <si>
    <t>Патч-панель Lanmaster TWT-PP48UTP/6</t>
  </si>
  <si>
    <t>КП-26-07-7444 от 27.07.2026</t>
  </si>
  <si>
    <t> КП-26-07-7445 от 27.07.2026</t>
  </si>
  <si>
    <t xml:space="preserve"> КП-26-07-7446 от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</si>
</sst>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13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Normal="100" workbookViewId="0">
      <selection activeCell="N4" sqref="N4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3" customWidth="1"/>
    <col min="6" max="6" width="15.7109375" style="13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7.25" customHeight="1" x14ac:dyDescent="0.2">
      <c r="A2" s="27" t="s">
        <v>8</v>
      </c>
      <c r="B2" s="27" t="s">
        <v>4</v>
      </c>
      <c r="C2" s="27" t="s">
        <v>5</v>
      </c>
      <c r="D2" s="29" t="s">
        <v>6</v>
      </c>
      <c r="E2" s="24" t="s">
        <v>9</v>
      </c>
      <c r="F2" s="25"/>
      <c r="G2" s="25"/>
      <c r="H2" s="25"/>
      <c r="I2" s="25"/>
      <c r="J2" s="26"/>
    </row>
    <row r="3" spans="1:10" ht="47.25" customHeight="1" x14ac:dyDescent="0.2">
      <c r="A3" s="28"/>
      <c r="B3" s="28"/>
      <c r="C3" s="28"/>
      <c r="D3" s="30"/>
      <c r="E3" s="12" t="s">
        <v>21</v>
      </c>
      <c r="F3" s="12" t="s">
        <v>22</v>
      </c>
      <c r="G3" s="8" t="s">
        <v>23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18">
        <v>1</v>
      </c>
      <c r="B4" s="19" t="s">
        <v>13</v>
      </c>
      <c r="C4" s="5" t="s">
        <v>14</v>
      </c>
      <c r="D4" s="6">
        <v>10</v>
      </c>
      <c r="E4" s="9">
        <v>13280</v>
      </c>
      <c r="F4" s="9">
        <v>13120</v>
      </c>
      <c r="G4" s="9">
        <v>12960</v>
      </c>
      <c r="H4" s="7">
        <f t="shared" ref="H4:H9" si="0">MIN(E4:G4)</f>
        <v>12960</v>
      </c>
      <c r="I4" s="7">
        <f>ROUND(H4,2)</f>
        <v>12960</v>
      </c>
      <c r="J4" s="7">
        <f t="shared" ref="J4:J9" si="1">I4*D4</f>
        <v>129600</v>
      </c>
    </row>
    <row r="5" spans="1:10" customFormat="1" ht="47.25" customHeight="1" x14ac:dyDescent="0.2">
      <c r="A5" s="18">
        <v>2</v>
      </c>
      <c r="B5" s="20" t="s">
        <v>15</v>
      </c>
      <c r="C5" s="5" t="s">
        <v>14</v>
      </c>
      <c r="D5" s="6">
        <v>150</v>
      </c>
      <c r="E5" s="9">
        <v>293</v>
      </c>
      <c r="F5" s="9">
        <v>286</v>
      </c>
      <c r="G5" s="9">
        <v>275</v>
      </c>
      <c r="H5" s="7">
        <f t="shared" si="0"/>
        <v>275</v>
      </c>
      <c r="I5" s="7">
        <f t="shared" ref="I5:I9" si="2">ROUND(H5,2)</f>
        <v>275</v>
      </c>
      <c r="J5" s="7">
        <f t="shared" si="1"/>
        <v>41250</v>
      </c>
    </row>
    <row r="6" spans="1:10" customFormat="1" ht="47.25" customHeight="1" x14ac:dyDescent="0.2">
      <c r="A6" s="18">
        <v>3</v>
      </c>
      <c r="B6" s="19" t="s">
        <v>16</v>
      </c>
      <c r="C6" s="5" t="s">
        <v>17</v>
      </c>
      <c r="D6" s="6">
        <v>3</v>
      </c>
      <c r="E6" s="9">
        <v>568</v>
      </c>
      <c r="F6" s="9">
        <v>557</v>
      </c>
      <c r="G6" s="9">
        <v>550</v>
      </c>
      <c r="H6" s="7">
        <f t="shared" si="0"/>
        <v>550</v>
      </c>
      <c r="I6" s="7">
        <f t="shared" si="2"/>
        <v>550</v>
      </c>
      <c r="J6" s="7">
        <f t="shared" si="1"/>
        <v>1650</v>
      </c>
    </row>
    <row r="7" spans="1:10" customFormat="1" ht="47.25" customHeight="1" x14ac:dyDescent="0.2">
      <c r="A7" s="18">
        <v>4</v>
      </c>
      <c r="B7" s="19" t="s">
        <v>16</v>
      </c>
      <c r="C7" s="5" t="s">
        <v>14</v>
      </c>
      <c r="D7" s="6">
        <v>100</v>
      </c>
      <c r="E7" s="9">
        <v>281</v>
      </c>
      <c r="F7" s="9">
        <v>273</v>
      </c>
      <c r="G7" s="9">
        <v>258</v>
      </c>
      <c r="H7" s="7">
        <f t="shared" si="0"/>
        <v>258</v>
      </c>
      <c r="I7" s="7">
        <f t="shared" si="2"/>
        <v>258</v>
      </c>
      <c r="J7" s="7">
        <f t="shared" si="1"/>
        <v>25800</v>
      </c>
    </row>
    <row r="8" spans="1:10" customFormat="1" ht="47.25" customHeight="1" x14ac:dyDescent="0.2">
      <c r="A8" s="18">
        <v>5</v>
      </c>
      <c r="B8" s="19" t="s">
        <v>18</v>
      </c>
      <c r="C8" s="5" t="s">
        <v>19</v>
      </c>
      <c r="D8" s="6">
        <v>300</v>
      </c>
      <c r="E8" s="9">
        <v>62</v>
      </c>
      <c r="F8" s="9">
        <v>59</v>
      </c>
      <c r="G8" s="9">
        <v>57</v>
      </c>
      <c r="H8" s="7">
        <f t="shared" si="0"/>
        <v>57</v>
      </c>
      <c r="I8" s="7">
        <f t="shared" si="2"/>
        <v>57</v>
      </c>
      <c r="J8" s="7">
        <f t="shared" si="1"/>
        <v>17100</v>
      </c>
    </row>
    <row r="9" spans="1:10" customFormat="1" ht="47.25" customHeight="1" x14ac:dyDescent="0.2">
      <c r="A9" s="18">
        <v>6</v>
      </c>
      <c r="B9" s="20" t="s">
        <v>20</v>
      </c>
      <c r="C9" s="5" t="s">
        <v>14</v>
      </c>
      <c r="D9" s="6">
        <v>2</v>
      </c>
      <c r="E9" s="9">
        <v>5977</v>
      </c>
      <c r="F9" s="9">
        <v>5948</v>
      </c>
      <c r="G9" s="9">
        <v>5840</v>
      </c>
      <c r="H9" s="7">
        <f t="shared" si="0"/>
        <v>5840</v>
      </c>
      <c r="I9" s="7">
        <f t="shared" si="2"/>
        <v>5840</v>
      </c>
      <c r="J9" s="7">
        <f t="shared" si="1"/>
        <v>11680</v>
      </c>
    </row>
    <row r="10" spans="1:10" ht="47.25" customHeight="1" x14ac:dyDescent="0.2">
      <c r="A10" s="31" t="s">
        <v>3</v>
      </c>
      <c r="B10" s="32"/>
      <c r="C10" s="32"/>
      <c r="D10" s="32"/>
      <c r="E10" s="32"/>
      <c r="F10" s="32"/>
      <c r="G10" s="32"/>
      <c r="H10" s="32"/>
      <c r="I10" s="33"/>
      <c r="J10" s="14">
        <f>SUM(J4:J9)</f>
        <v>227080</v>
      </c>
    </row>
    <row r="11" spans="1:10" s="16" customFormat="1" ht="47.25" customHeight="1" x14ac:dyDescent="0.2">
      <c r="A11" s="17" t="s">
        <v>7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47.25" customHeight="1" x14ac:dyDescent="0.2">
      <c r="A12" s="22" t="s">
        <v>11</v>
      </c>
      <c r="B12" s="22"/>
      <c r="C12" s="22"/>
      <c r="D12" s="22"/>
      <c r="E12" s="22"/>
      <c r="F12" s="22"/>
      <c r="G12" s="22"/>
      <c r="H12" s="22"/>
      <c r="I12" s="22"/>
      <c r="J12" s="23"/>
    </row>
    <row r="13" spans="1:10" ht="54" customHeight="1" x14ac:dyDescent="0.2">
      <c r="A13" s="21" t="s">
        <v>10</v>
      </c>
      <c r="B13" s="21"/>
      <c r="C13" s="21"/>
      <c r="D13" s="21"/>
      <c r="E13" s="21"/>
      <c r="F13" s="21"/>
      <c r="G13" s="21"/>
      <c r="H13" s="21"/>
      <c r="I13" s="21"/>
      <c r="J13" s="21"/>
    </row>
  </sheetData>
  <sheetProtection selectLockedCells="1" selectUnlockedCells="1"/>
  <mergeCells count="10">
    <mergeCell ref="A13:J13"/>
    <mergeCell ref="A12:J12"/>
    <mergeCell ref="A1:J1"/>
    <mergeCell ref="A2:A3"/>
    <mergeCell ref="B2:B3"/>
    <mergeCell ref="C2:C3"/>
    <mergeCell ref="D2:D3"/>
    <mergeCell ref="E2:G2"/>
    <mergeCell ref="H2:J2"/>
    <mergeCell ref="A10:I10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2026-07-28T07:09:28Z</dcterms:modified>
</cp:coreProperties>
</file>