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peikin_EA\Desktop\Березка\Ферма\"/>
    </mc:Choice>
  </mc:AlternateContent>
  <xr:revisionPtr revIDLastSave="0" documentId="13_ncr:1_{0C99612C-8579-48CB-84EC-A7E545EEB753}" xr6:coauthVersionLast="47" xr6:coauthVersionMax="47" xr10:uidLastSave="{00000000-0000-0000-0000-000000000000}"/>
  <bookViews>
    <workbookView xWindow="0" yWindow="60" windowWidth="23040" windowHeight="12300" xr2:uid="{00000000-000D-0000-FFFF-FFFF00000000}"/>
  </bookViews>
  <sheets>
    <sheet name="Лист1 (2)" sheetId="1" r:id="rId1"/>
  </sheets>
  <definedNames>
    <definedName name="_xlnm.Print_Area" localSheetId="0">'Лист1 (2)'!$A$2:$N$11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M7" i="1"/>
  <c r="N7" i="1" l="1"/>
  <c r="K7" i="1"/>
  <c r="K8" i="1" s="1"/>
</calcChain>
</file>

<file path=xl/sharedStrings.xml><?xml version="1.0" encoding="utf-8"?>
<sst xmlns="http://schemas.openxmlformats.org/spreadsheetml/2006/main" count="23" uniqueCount="21">
  <si>
    <t xml:space="preserve">Наименование метода определения и обоснования НМЦК: Метод сопоставимых рыночных цен (анализа рынка) </t>
  </si>
  <si>
    <t>ОКПД2 (КТРУ)</t>
  </si>
  <si>
    <t>Наименование товара</t>
  </si>
  <si>
    <t>среднее арифметическое</t>
  </si>
  <si>
    <t>Количество ценовых предложений</t>
  </si>
  <si>
    <t>Начальная (максимальная) цена контракта (рублей)</t>
  </si>
  <si>
    <t>среднее квадратичное отклонение</t>
  </si>
  <si>
    <t>коэффициент вариации, что не превышает 33%=&gt;сов-ть однородна</t>
  </si>
  <si>
    <t>цена, руб.</t>
  </si>
  <si>
    <t xml:space="preserve">  </t>
  </si>
  <si>
    <t>Поставщик 1</t>
  </si>
  <si>
    <t>Поставщик 2</t>
  </si>
  <si>
    <t>Поставщик 3</t>
  </si>
  <si>
    <t>Необходимое количество</t>
  </si>
  <si>
    <t>Ед измерения</t>
  </si>
  <si>
    <t>Информация о валюте, используемой для формирования цены контракта и расчетов с поставщиком  - Российский рубль.</t>
  </si>
  <si>
    <t>Обоснование начальной (максимальной) цены договора</t>
  </si>
  <si>
    <t>Оказание услуг по активации тарифа Ferma «Годовой» (на 1 год)</t>
  </si>
  <si>
    <t>усл.ед</t>
  </si>
  <si>
    <t>В связи с тем, что закупка проводится через Единый агрегатор торговли (ЕАТ), закупочная сессия проводится по наименьшей цене за единицу товара в результате сумма НМЦК составляет 39 600 (тридцать девять тысяч шестьсот) рублей 00 копеек</t>
  </si>
  <si>
    <t>63.11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</si>
</sst>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14" fontId="0" fillId="0" borderId="0" xfId="0" applyNumberFormat="1" applyAlignment="1">
      <alignment horizontal="left"/>
    </xf>
    <xf numFmtId="4" fontId="0" fillId="0" borderId="0" xfId="0" applyNumberFormat="1"/>
    <xf numFmtId="0" fontId="2" fillId="0" borderId="0" xfId="0" applyFont="1"/>
    <xf numFmtId="164" fontId="0" fillId="0" borderId="0" xfId="0" applyNumberFormat="1"/>
    <xf numFmtId="0" fontId="4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0" borderId="0" xfId="0" applyFont="1" applyBorder="1" applyAlignment="1">
      <alignment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1" applyFill="1" applyBorder="1"/>
    <xf numFmtId="0" fontId="4" fillId="2" borderId="1" xfId="0" applyFont="1" applyFill="1" applyBorder="1" applyAlignment="1">
      <alignment vertical="center" wrapText="1"/>
    </xf>
    <xf numFmtId="4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4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ktruCard/commonInfo.html?itemId=61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55"/>
  <sheetViews>
    <sheetView tabSelected="1" zoomScaleNormal="100" workbookViewId="0">
      <selection activeCell="D7" sqref="D7"/>
    </sheetView>
  </sheetViews>
  <sheetFormatPr defaultRowHeight="14.4" x14ac:dyDescent="0.3"/>
  <cols>
    <col min="1" max="1" width="6.33203125" customWidth="1"/>
    <col min="2" max="2" width="20.33203125" customWidth="1"/>
    <col min="3" max="3" width="19.5546875" customWidth="1"/>
    <col min="4" max="4" width="10.109375" customWidth="1"/>
    <col min="5" max="5" width="8" customWidth="1"/>
    <col min="6" max="6" width="10.88671875" customWidth="1"/>
    <col min="7" max="7" width="11.88671875" customWidth="1"/>
    <col min="8" max="8" width="9.6640625" customWidth="1"/>
    <col min="9" max="9" width="10.6640625" customWidth="1"/>
    <col min="10" max="10" width="8.44140625" customWidth="1"/>
    <col min="11" max="11" width="11.33203125" customWidth="1"/>
    <col min="12" max="12" width="0" hidden="1" customWidth="1"/>
    <col min="13" max="13" width="12.109375" customWidth="1"/>
    <col min="14" max="14" width="14.6640625" customWidth="1"/>
  </cols>
  <sheetData>
    <row r="2" spans="1:15" ht="16.2" customHeight="1" x14ac:dyDescent="0.3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ht="16.2" customHeight="1" x14ac:dyDescent="0.3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5" ht="74.25" customHeight="1" x14ac:dyDescent="0.3">
      <c r="A4" s="25"/>
      <c r="B4" s="26" t="s">
        <v>1</v>
      </c>
      <c r="C4" s="21" t="s">
        <v>2</v>
      </c>
      <c r="D4" s="21" t="s">
        <v>14</v>
      </c>
      <c r="E4" s="21" t="s">
        <v>13</v>
      </c>
      <c r="F4" s="21" t="s">
        <v>10</v>
      </c>
      <c r="G4" s="21" t="s">
        <v>11</v>
      </c>
      <c r="H4" s="21" t="s">
        <v>12</v>
      </c>
      <c r="I4" s="21" t="s">
        <v>3</v>
      </c>
      <c r="J4" s="21" t="s">
        <v>4</v>
      </c>
      <c r="K4" s="21" t="s">
        <v>5</v>
      </c>
      <c r="L4" s="21"/>
      <c r="M4" s="21" t="s">
        <v>6</v>
      </c>
      <c r="N4" s="21" t="s">
        <v>7</v>
      </c>
    </row>
    <row r="5" spans="1:15" ht="20.399999999999999" customHeight="1" x14ac:dyDescent="0.3">
      <c r="A5" s="25"/>
      <c r="B5" s="26"/>
      <c r="C5" s="21"/>
      <c r="D5" s="21"/>
      <c r="E5" s="21"/>
      <c r="F5" s="21" t="s">
        <v>8</v>
      </c>
      <c r="G5" s="21" t="s">
        <v>8</v>
      </c>
      <c r="H5" s="21" t="s">
        <v>8</v>
      </c>
      <c r="I5" s="21"/>
      <c r="J5" s="21"/>
      <c r="K5" s="21"/>
      <c r="L5" s="21"/>
      <c r="M5" s="21"/>
      <c r="N5" s="21"/>
    </row>
    <row r="6" spans="1:15" ht="26.25" customHeight="1" x14ac:dyDescent="0.3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14"/>
      <c r="M6" s="16">
        <v>12</v>
      </c>
      <c r="N6" s="16">
        <v>13</v>
      </c>
    </row>
    <row r="7" spans="1:15" ht="49.8" customHeight="1" x14ac:dyDescent="0.3">
      <c r="A7" s="11">
        <v>1</v>
      </c>
      <c r="B7" s="17" t="s">
        <v>20</v>
      </c>
      <c r="C7" s="18" t="s">
        <v>17</v>
      </c>
      <c r="D7" s="11" t="s">
        <v>18</v>
      </c>
      <c r="E7" s="11">
        <v>1</v>
      </c>
      <c r="F7" s="11">
        <v>39600</v>
      </c>
      <c r="G7" s="11">
        <v>41000</v>
      </c>
      <c r="H7" s="11">
        <v>40700</v>
      </c>
      <c r="I7" s="12">
        <f t="shared" ref="I7" si="0">ROUND(AVERAGE(F7:H7),2)</f>
        <v>40433.33</v>
      </c>
      <c r="J7" s="11">
        <v>3</v>
      </c>
      <c r="K7" s="13">
        <f t="shared" ref="K7" si="1">I7*E7</f>
        <v>40433.33</v>
      </c>
      <c r="L7" s="14"/>
      <c r="M7" s="15">
        <f t="shared" ref="M7" si="2">STDEV(F7:H7)</f>
        <v>737.11147958319941</v>
      </c>
      <c r="N7" s="15">
        <f t="shared" ref="N7" si="3">M7/I7*100</f>
        <v>1.8230293660779346</v>
      </c>
    </row>
    <row r="8" spans="1:15" ht="31.2" customHeight="1" x14ac:dyDescent="0.3">
      <c r="A8" s="10"/>
      <c r="B8" s="10"/>
      <c r="C8" s="10"/>
      <c r="D8" s="10"/>
      <c r="E8" s="10"/>
      <c r="F8" s="19"/>
      <c r="G8" s="10"/>
      <c r="H8" s="10"/>
      <c r="I8" s="10"/>
      <c r="J8" s="20"/>
      <c r="K8" s="6">
        <f>SUM(K7:K7)</f>
        <v>40433.33</v>
      </c>
      <c r="L8" s="5"/>
      <c r="M8" s="7"/>
      <c r="N8" s="7"/>
      <c r="O8" s="2"/>
    </row>
    <row r="9" spans="1:15" ht="31.95" customHeight="1" x14ac:dyDescent="0.3">
      <c r="B9" s="9" t="s">
        <v>15</v>
      </c>
      <c r="C9" s="9"/>
      <c r="D9" s="1"/>
      <c r="E9" s="2"/>
      <c r="G9" s="8"/>
      <c r="H9" s="8"/>
      <c r="I9" s="8"/>
      <c r="K9" s="3"/>
    </row>
    <row r="10" spans="1:15" ht="51" customHeight="1" x14ac:dyDescent="0.3">
      <c r="B10" s="22" t="s">
        <v>19</v>
      </c>
      <c r="C10" s="22"/>
      <c r="D10" s="22"/>
      <c r="E10" s="22"/>
      <c r="F10" s="22"/>
      <c r="G10" s="22"/>
      <c r="H10" s="22"/>
      <c r="I10" s="22"/>
      <c r="J10" s="22"/>
      <c r="K10" s="4"/>
    </row>
    <row r="15" spans="1:15" x14ac:dyDescent="0.3">
      <c r="J15" s="2"/>
    </row>
    <row r="55" spans="5:5" x14ac:dyDescent="0.3">
      <c r="E55" t="s">
        <v>9</v>
      </c>
    </row>
  </sheetData>
  <mergeCells count="17">
    <mergeCell ref="D4:D5"/>
    <mergeCell ref="H4:H5"/>
    <mergeCell ref="B10:J10"/>
    <mergeCell ref="I4:I5"/>
    <mergeCell ref="J4:J5"/>
    <mergeCell ref="A2:N2"/>
    <mergeCell ref="A3:N3"/>
    <mergeCell ref="A4:A5"/>
    <mergeCell ref="B4:B5"/>
    <mergeCell ref="C4:C5"/>
    <mergeCell ref="E4:E5"/>
    <mergeCell ref="F4:F5"/>
    <mergeCell ref="N4:N5"/>
    <mergeCell ref="L4:L5"/>
    <mergeCell ref="M4:M5"/>
    <mergeCell ref="G4:G5"/>
    <mergeCell ref="K4:K5"/>
  </mergeCells>
  <phoneticPr fontId="7" type="noConversion"/>
  <hyperlinks>
    <hyperlink ref="B7" r:id="rId1" display="https://zakupki.gov.ru/epz/ktru/ktruCard/commonInfo.html?itemId=61175" xr:uid="{A4BE5529-0D4F-4A7D-BE8E-50F83C6A7903}"/>
  </hyperlinks>
  <pageMargins left="0.33" right="0.16" top="0.35433070866141736" bottom="0.15748031496062992" header="0" footer="0"/>
  <pageSetup paperSize="9" scale="9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Копейкина Екатерина Анатольевна</cp:lastModifiedBy>
  <cp:lastPrinted>2026-02-12T06:13:50Z</cp:lastPrinted>
  <dcterms:created xsi:type="dcterms:W3CDTF">2018-12-24T11:32:07Z</dcterms:created>
  <dcterms:modified xsi:type="dcterms:W3CDTF">2026-09-07T11:15:55Z</dcterms:modified>
</cp:coreProperties>
</file>