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цены" sheetId="1" state="visible" r:id="rId3"/>
    <sheet name="Лист2" sheetId="2" state="visible" r:id="rId4"/>
  </sheets>
  <definedNames>
    <definedName function="false" hidden="false" name="_xlfn_FLOOR_PRECISE" vbProcedure="false">NA()</definedName>
    <definedName function="false" hidden="false" localSheetId="0" name="Excel_BuiltIn_Print_Area" vbProcedure="false">'Расчет цены'!$A$1:$L$12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<sst xmlns="http://schemas.openxmlformats.org/spreadsheetml/2006/main" count="26" uniqueCount="26">
  <si>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 xml:space="preserve">Приложение № 2</t>
  </si>
  <si>
    <t xml:space="preserve">Обоснование начальной (максимальной) цены контракта </t>
  </si>
  <si>
    <t xml:space="preserve">Основные характеристики объекта закупки</t>
  </si>
  <si>
    <t xml:space="preserve">В соответствии с описанием объекта закупки (Приложение № 1 к Извещению)</t>
  </si>
  <si>
    <t xml:space="preserve">Используемый метод определения НМЦК с обоснованием:</t>
  </si>
  <si>
    <t xml:space="preserve">Начальная (максимальная) цена контракта (далее — НМЦК) определена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— Закон № 44-ФЗ), подпункта «в» пункта 7 постановления Правительства РФ от 23.12.2024 №1875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- Постановление №1875). Применен метод сопоставимых рыночных цен (анализа рынка) с учетом особенностей определения начальной (максимальной) цены контракта, установленных Постановлением №1875, а также методов, способов и подходов, приведенных в Методических рекомендациях, утвержденных Приказом МЭР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(далее Приказ МЭР 567)». 
В целях получения ценовой информации в отношении закупаемого товара для определения начальной (максимальной) цены контракта осуществлены следующие процедуры: 
1. Направлены запросы о предоставлении информации о цене товара, планируемого к закупке, субъектам деятельности в сфере промышленности, информация о которых включена в государственную информационную систему промышленности. Коммерческих предложений не получено.  
2. Направлены запросы поставщикам, которые осуществляют поставку происходящих из государств - членов Евразийского экономического союза товаров, идентичных товарам, планируемым к закупкам (при их отсутствии - однородных товаров), и информация о которых и о поставленных ими товарах содержится на официальном сайте Единой информационной системы в реестре контрактов, заключенных заказчиками. Получено два коммерческих предложения. 
3. В связи с неполучением заказчиком достаточной информации предусмотренной подпунктом «в» пункта 7 Постановления №1875, заказчик применяет метод сопоставимых рыночных цен (анализа рынка) и использует иную, предусмотренную частью 5 статьи 22 Закона № 44-ФЗ информацию о ценах, а именно  ценовое предложение потенциального поставщика, готового поставить закупаемый Товар. 
Для обеспечения конфиденциальности каждому коммерческому предложению присвоен порядковый номер.</t>
  </si>
  <si>
    <t xml:space="preserve">Обоснование начальной (максимальной) цены контракта, цены контракта, заключаемого с поставщиком (Н(М)ЦК, ЦКЕП)</t>
  </si>
  <si>
    <t xml:space="preserve">№</t>
  </si>
  <si>
    <t xml:space="preserve">Наименование товара</t>
  </si>
  <si>
    <t xml:space="preserve">Ед. изм</t>
  </si>
  <si>
    <t xml:space="preserve"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</si>
  <si>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</si>
  <si>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</si>
  <si>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</si>
  <si>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Коммерческое предложение №1 (вх. №В-237-26797 от 25.08.2026)</t>
  </si>
  <si>
    <t xml:space="preserve">Коммерческое предложение №2 (вх. №В-237-26795 от 25.08.2026)</t>
  </si>
  <si>
    <t xml:space="preserve">Коммерческое предложение №3 (вх. №В-237-26933 от 26.08.2026)</t>
  </si>
  <si>
    <t xml:space="preserve">Средняя арифметическая цена за единицу &lt;ц&gt; </t>
  </si>
  <si>
    <t xml:space="preserve">Среднее квадратичное отклонение</t>
  </si>
  <si>
    <r>
      <rPr>
        <b val="true"/>
        <sz val="12"/>
        <color rgb="FF000000"/>
        <rFont val="Times New Roman"/>
        <family val="1"/>
        <charset val="1"/>
      </rPr>
      <t xml:space="preserve">Коэффициент вариации цен V (%)  </t>
    </r>
    <r>
      <rPr>
        <i val="true"/>
        <sz val="12"/>
        <color rgb="FF000000"/>
        <rFont val="Times New Roman"/>
        <family val="1"/>
        <charset val="1"/>
      </rPr>
      <t xml:space="preserve"> </t>
    </r>
  </si>
  <si>
    <r>
      <rPr>
        <b val="true"/>
        <sz val="12"/>
        <color rgb="FF000000"/>
        <rFont val="Times New Roman"/>
        <family val="1"/>
        <charset val="1"/>
      </rPr>
      <t xml:space="preserve">Расчет Н(М)ЦК по формуле: </t>
    </r>
    <r>
      <rPr>
        <sz val="12"/>
        <color rgb="FF000000"/>
        <rFont val="Times New Roman"/>
        <family val="1"/>
        <charset val="1"/>
      </rPr>
      <t xml:space="preserve">v - количество (объем) закупаемого товара (работы, услуги); n - количество значений, используемых в расчете; i - номер источника ценовой информации;
     - цена единицы</t>
    </r>
  </si>
  <si>
    <t xml:space="preserve">Сапоги кирзовые</t>
  </si>
  <si>
    <t xml:space="preserve">Пара (2 шт.)</t>
  </si>
  <si>
    <t xml:space="preserve">ИТОГО:</t>
  </si>
  <si>
    <t xml:space="preserve">На основании проведенного анализа рынка и расчетов, а также в соответствии со ст. 72 БК РФ, НМЦК составляет: </t>
  </si>
  <si>
    <t xml:space="preserve">КП№1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</si>
</sst>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"/>
    <numFmt numFmtId="167" formatCode="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30600</xdr:colOff>
      <xdr:row>7</xdr:row>
      <xdr:rowOff>1430640</xdr:rowOff>
    </xdr:from>
    <xdr:to>
      <xdr:col>9</xdr:col>
      <xdr:colOff>1069200</xdr:colOff>
      <xdr:row>7</xdr:row>
      <xdr:rowOff>1851120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7564320" y="5530680"/>
          <a:ext cx="1038600" cy="420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21240</xdr:colOff>
      <xdr:row>7</xdr:row>
      <xdr:rowOff>1305000</xdr:rowOff>
    </xdr:from>
    <xdr:to>
      <xdr:col>10</xdr:col>
      <xdr:colOff>1143720</xdr:colOff>
      <xdr:row>7</xdr:row>
      <xdr:rowOff>1639440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8722800" y="5405040"/>
          <a:ext cx="1122480" cy="334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576000</xdr:colOff>
      <xdr:row>7</xdr:row>
      <xdr:rowOff>1658520</xdr:rowOff>
    </xdr:from>
    <xdr:to>
      <xdr:col>11</xdr:col>
      <xdr:colOff>2130480</xdr:colOff>
      <xdr:row>7</xdr:row>
      <xdr:rowOff>2000520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10486440" y="5758560"/>
          <a:ext cx="1554480" cy="342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827280</xdr:colOff>
      <xdr:row>7</xdr:row>
      <xdr:rowOff>1430640</xdr:rowOff>
    </xdr:from>
    <xdr:to>
      <xdr:col>11</xdr:col>
      <xdr:colOff>971640</xdr:colOff>
      <xdr:row>7</xdr:row>
      <xdr:rowOff>1639440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10737720" y="5530680"/>
          <a:ext cx="144360" cy="208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X1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C5" activeCellId="0" sqref="C5"/>
    </sheetView>
  </sheetViews>
  <sheetFormatPr defaultColWidth="9.2890625" defaultRowHeight="12.8" customHeight="true" zeroHeight="false" outlineLevelRow="0" outlineLevelCol="0"/>
  <cols>
    <col collapsed="false" customWidth="true" hidden="false" outlineLevel="0" max="1" min="1" style="1" width="3.15"/>
    <col collapsed="false" customWidth="true" hidden="false" outlineLevel="0" max="2" min="2" style="1" width="39.57"/>
    <col collapsed="false" customWidth="true" hidden="false" outlineLevel="0" max="3" min="3" style="1" width="10.35"/>
    <col collapsed="false" customWidth="true" hidden="false" outlineLevel="0" max="4" min="4" style="1" width="6.85"/>
    <col collapsed="false" customWidth="true" hidden="false" outlineLevel="0" max="5" min="5" style="1" width="9.57"/>
    <col collapsed="false" customWidth="true" hidden="false" outlineLevel="0" max="6" min="6" style="1" width="10.71"/>
    <col collapsed="false" customWidth="true" hidden="false" outlineLevel="0" max="7" min="7" style="1" width="9.86"/>
    <col collapsed="false" customWidth="true" hidden="false" outlineLevel="0" max="8" min="8" style="1" width="15.44"/>
    <col collapsed="false" customWidth="true" hidden="false" outlineLevel="0" max="9" min="9" style="1" width="1.39"/>
    <col collapsed="false" customWidth="true" hidden="false" outlineLevel="0" max="10" min="10" style="1" width="16.57"/>
    <col collapsed="false" customWidth="true" hidden="false" outlineLevel="0" max="11" min="11" style="1" width="17.15"/>
    <col collapsed="false" customWidth="true" hidden="false" outlineLevel="0" max="12" min="12" style="1" width="43.13"/>
    <col collapsed="false" customWidth="true" hidden="false" outlineLevel="0" max="258" min="13" style="1" width="9.14"/>
  </cols>
  <sheetData>
    <row r="1" s="3" customFormat="tru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</row>
    <row r="2" s="3" customFormat="true" ht="5.7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</row>
    <row r="3" s="7" customFormat="true" ht="10.9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</row>
    <row r="4" customFormat="false" ht="31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customFormat="false" ht="190" hidden="false" customHeight="true" outlineLevel="0" collapsed="false">
      <c r="A5" s="8" t="s">
        <v>4</v>
      </c>
      <c r="B5" s="8"/>
      <c r="C5" s="10" t="s">
        <v>5</v>
      </c>
      <c r="D5" s="10"/>
      <c r="E5" s="10"/>
      <c r="F5" s="10"/>
      <c r="G5" s="10"/>
      <c r="H5" s="10"/>
      <c r="I5" s="10"/>
      <c r="J5" s="10"/>
      <c r="K5" s="10"/>
      <c r="L5" s="10"/>
    </row>
    <row r="6" s="12" customFormat="true" ht="18.75" hidden="false" customHeight="true" outlineLevel="0" collapsed="false">
      <c r="A6" s="11" t="s">
        <v>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2" customFormat="true" ht="51" hidden="false" customHeight="true" outlineLevel="0" collapsed="false">
      <c r="A7" s="13" t="s">
        <v>7</v>
      </c>
      <c r="B7" s="14" t="s">
        <v>8</v>
      </c>
      <c r="C7" s="13" t="s">
        <v>9</v>
      </c>
      <c r="D7" s="13" t="s">
        <v>10</v>
      </c>
      <c r="E7" s="13" t="s">
        <v>11</v>
      </c>
      <c r="F7" s="13"/>
      <c r="G7" s="13"/>
      <c r="H7" s="15" t="s">
        <v>12</v>
      </c>
      <c r="I7" s="15"/>
      <c r="J7" s="15"/>
      <c r="K7" s="15"/>
      <c r="L7" s="13" t="s">
        <v>13</v>
      </c>
    </row>
    <row r="8" s="12" customFormat="true" ht="177" hidden="false" customHeight="true" outlineLevel="0" collapsed="false">
      <c r="A8" s="13"/>
      <c r="B8" s="14"/>
      <c r="C8" s="13"/>
      <c r="D8" s="13"/>
      <c r="E8" s="16" t="s">
        <v>14</v>
      </c>
      <c r="F8" s="16" t="s">
        <v>15</v>
      </c>
      <c r="G8" s="16" t="s">
        <v>16</v>
      </c>
      <c r="H8" s="13" t="s">
        <v>17</v>
      </c>
      <c r="I8" s="13"/>
      <c r="J8" s="13" t="s">
        <v>18</v>
      </c>
      <c r="K8" s="17" t="s">
        <v>19</v>
      </c>
      <c r="L8" s="13" t="s">
        <v>20</v>
      </c>
    </row>
    <row r="9" s="25" customFormat="true" ht="27.35" hidden="false" customHeight="true" outlineLevel="0" collapsed="false">
      <c r="A9" s="18" t="n">
        <v>1</v>
      </c>
      <c r="B9" s="19" t="s">
        <v>21</v>
      </c>
      <c r="C9" s="20" t="s">
        <v>22</v>
      </c>
      <c r="D9" s="21" t="n">
        <v>3</v>
      </c>
      <c r="E9" s="22" t="n">
        <v>3550</v>
      </c>
      <c r="F9" s="23" t="n">
        <v>4030</v>
      </c>
      <c r="G9" s="23" t="n">
        <v>3600</v>
      </c>
      <c r="H9" s="23" t="n">
        <f aca="false">ROUND((E9+F9+G9)/3,2)</f>
        <v>3726.67</v>
      </c>
      <c r="I9" s="23"/>
      <c r="J9" s="23" t="n">
        <f aca="false">SQRT(((E9-H9)^2+(F9-H9)^2+(G9-H9)^2)/2)</f>
        <v>263.881286471777</v>
      </c>
      <c r="K9" s="24" t="n">
        <f aca="false">J9/H9*100</f>
        <v>7.0808868633868</v>
      </c>
      <c r="L9" s="23" t="n">
        <f aca="false">D9*H9</f>
        <v>11180.01</v>
      </c>
    </row>
    <row r="10" s="12" customFormat="true" ht="15" hidden="false" customHeight="false" outlineLevel="0" collapsed="false">
      <c r="A10" s="26" t="s">
        <v>23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7" t="n">
        <f aca="false">SUM(L9)</f>
        <v>11180.01</v>
      </c>
    </row>
    <row r="11" customFormat="false" ht="15" hidden="false" customHeight="false" outlineLevel="0" collapsed="false">
      <c r="A11" s="28" t="s">
        <v>24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 t="n">
        <v>9000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</row>
    <row r="12" customFormat="false" ht="15" hidden="false" customHeight="true" outlineLevel="0" collapsed="false">
      <c r="A12" s="30"/>
      <c r="B12" s="30"/>
      <c r="C12" s="31"/>
    </row>
  </sheetData>
  <mergeCells count="18">
    <mergeCell ref="K2:L2"/>
    <mergeCell ref="A3:L3"/>
    <mergeCell ref="A4:B4"/>
    <mergeCell ref="C4:L4"/>
    <mergeCell ref="A5:B5"/>
    <mergeCell ref="C5:L5"/>
    <mergeCell ref="A6:L6"/>
    <mergeCell ref="A7:A8"/>
    <mergeCell ref="B7:B8"/>
    <mergeCell ref="C7:C8"/>
    <mergeCell ref="D7:D8"/>
    <mergeCell ref="E7:G7"/>
    <mergeCell ref="H7:K7"/>
    <mergeCell ref="H8:I8"/>
    <mergeCell ref="H9:I9"/>
    <mergeCell ref="A10:K10"/>
    <mergeCell ref="A11:K11"/>
    <mergeCell ref="A12:B12"/>
  </mergeCells>
  <printOptions headings="false" gridLines="false" gridLinesSet="true" horizontalCentered="false" verticalCentered="false"/>
  <pageMargins left="0.39375" right="0.39375" top="0.63125" bottom="0.434027777777778" header="0.39375" footer="0.196527777777778"/>
  <pageSetup paperSize="9" scale="74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&amp;C&amp;"Arial,Обычный"&amp;10&amp;Kffffff&amp;A</oddHeader>
    <oddFooter>&amp;C&amp;"Arial,Обычный"&amp;10&amp;KffffffСтраница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E10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ColWidth="11.5703125" defaultRowHeight="15" customHeight="true" zeroHeight="false" outlineLevelRow="0" outlineLevelCol="0"/>
  <sheetData>
    <row r="10" customFormat="false" ht="15" hidden="false" customHeight="false" outlineLevel="0" collapsed="false">
      <c r="E10" s="32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17636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2018-09-19T11:41:40Z</dcterms:created>
  <dc:creator>user</dc:creator>
  <dc:description/>
  <dc:language>ru-RU</dc:language>
  <cp:lastModifiedBy/>
  <cp:lastPrinted>2026-08-26T10:33:04Z</cp:lastPrinted>
  <dcterms:modified xsi:type="dcterms:W3CDTF">2026-08-26T13:56:45Z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