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ydovRP\Desktop\Административный отдел\Госзакупки\Обучение\Обучение по ГО\Обучение УФК РСОА\"/>
    </mc:Choice>
  </mc:AlternateContent>
  <bookViews>
    <workbookView xWindow="0" yWindow="0" windowWidth="18390" windowHeight="11010"/>
  </bookViews>
  <sheets>
    <sheet name="Лист1" sheetId="1" r:id="rId1"/>
  </sheets>
  <definedNames>
    <definedName name="_ftn1" localSheetId="0">Лист1!$A$11</definedName>
    <definedName name="_ftn2" localSheetId="0">Лист1!$A$12</definedName>
    <definedName name="_ftn3" localSheetId="0">Лист1!$A$13</definedName>
    <definedName name="_ftnref1" localSheetId="0">Лист1!$B$1</definedName>
    <definedName name="_ftnref2" localSheetId="0">Лист1!$G$2</definedName>
    <definedName name="_ftnref3" localSheetId="0">Лист1!$E$6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O15" i="1" l="1"/>
  <c r="M15" i="1"/>
  <c r="J15" i="1" l="1"/>
</calcChain>
</file>

<file path=xl/sharedStrings.xml><?xml version="1.0" encoding="utf-8"?>
<sst xmlns="http://schemas.openxmlformats.org/spreadsheetml/2006/main" count="34" uniqueCount="32">
  <si>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</si>
  <si>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</si>
  <si>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</si>
  <si>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</si>
  <si>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</si>
  <si>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</si>
  <si>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</si>
  <si>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>Ценовые значения анализа рынка</t>
  </si>
  <si>
    <t>Наименование товара, работы, услуги по КТРУ</t>
  </si>
  <si>
    <t>1.</t>
  </si>
  <si>
    <t>Метод сопоставимых рыночных цен (анализ рынка) в соответствии со статьей 22 Федерального закона от 05.04.2013 № 44-ФЗ</t>
  </si>
  <si>
    <t>Типовая принадлежность</t>
  </si>
  <si>
    <t>Услуги по профессиональному обучению прочие
ОКПД2 85.42.19.900</t>
  </si>
  <si>
    <t>Цена за единицу с учетом нормативных затрат (руб.)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</si>
  <si>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</si>
  <si>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 </t>
  </si>
  <si>
    <t>Итоговое значение НМЦК (ЦК) (руб.)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</si>
  <si>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(НМЦК(ЦК))/определение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 </t>
  </si>
  <si>
    <t>Дата подготовки обоснования НМЦК(ЦК)/начальной цены единицы товара (работы, услуги):</t>
  </si>
  <si>
    <t xml:space="preserve">Предмет контракта: </t>
  </si>
  <si>
    <t>Используемый метод определения  НМЦК(ЦК)/начальной цены единицы товара (работы, услуги) и начальной суммы цен единиц товаров (работ, услуг):</t>
  </si>
  <si>
    <t>Реквизиты запросов ценовой информации и ответы на них (в т.ч. в ЕИС):</t>
  </si>
  <si>
    <t>Источник № 1</t>
  </si>
  <si>
    <t>Источник № 2</t>
  </si>
  <si>
    <t>Источник № 3</t>
  </si>
  <si>
    <t>Расчет НМЦК(ЦК)/начальной цены единицы товара и начальной суммы цен единиц товара (работы, услуги)</t>
  </si>
  <si>
    <t>Оказание образовательных услуг по повышению квалификации сотрудника Управления Федерального казначейства по Республике Северная Осетия - Алания в области гражданской обороны и защиты от чрезвычайных ситуаций</t>
  </si>
  <si>
    <t>Оказание образовательных услуг по повышению квалификации сотрудника УФК по РСО-А по программе: «Руководители спасательных служб, нештатных формирований ГО, нештатных аварийно-спасательных формирований»</t>
  </si>
  <si>
    <t>Человек</t>
  </si>
  <si>
    <t>В соответствии со статьей 34 Бюджетного кодекса Российской Федерации закупка осуществляется по наименьшей предложенной цене. Цена контракта - 995 (Девятьсот девяносто пять) руб. 00 коп.</t>
  </si>
  <si>
    <t>Итого НМЦК (ЦК), руб.</t>
  </si>
  <si>
    <t>Запрос направлен в 6 организаций от 18.06.2026 № 55-03-30/1763, в ЕИС от 18.06.2026 № 0821400000126000259. На основании полученных коммерческих предложений и информации из ЕАТ "Березка" произведен расчет НМЦК (ЦК): Источник № 1 - государственный контракт от 02.04.2025 № 100281660125100073 ; Источник № 2 - вх. 23.06.2026  № 3288; Источник № 3 - вх. от 23.06.2026 № 3289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</si>
</sst>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6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0" fillId="0" borderId="2" xfId="0" applyBorder="1" applyAlignment="1"/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"/>
  <sheetViews>
    <sheetView tabSelected="1" zoomScale="85" zoomScaleNormal="85" workbookViewId="0">
      <selection activeCell="E7" sqref="E7:O7"/>
    </sheetView>
  </sheetViews>
  <sheetFormatPr defaultRowHeight="15" x14ac:dyDescent="0.25"/>
  <cols>
    <col min="1" max="1" width="4.28515625" customWidth="1"/>
    <col min="2" max="2" width="20.42578125" customWidth="1"/>
    <col min="3" max="3" width="23.42578125" customWidth="1"/>
    <col min="4" max="4" width="14.140625" customWidth="1"/>
    <col min="5" max="5" width="12" customWidth="1"/>
    <col min="6" max="6" width="6" customWidth="1"/>
    <col min="7" max="9" width="17.7109375" customWidth="1"/>
    <col min="11" max="13" width="11.7109375" customWidth="1"/>
    <col min="14" max="14" width="12.140625" customWidth="1"/>
    <col min="15" max="15" width="12.7109375" customWidth="1"/>
  </cols>
  <sheetData>
    <row r="2" spans="1:16" ht="37.5" customHeight="1" x14ac:dyDescent="0.2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6.5" customHeight="1" x14ac:dyDescent="0.25">
      <c r="A4" s="28" t="s">
        <v>18</v>
      </c>
      <c r="B4" s="29"/>
      <c r="C4" s="29"/>
      <c r="D4" s="29"/>
      <c r="E4" s="29"/>
      <c r="F4" s="29"/>
      <c r="G4" s="29"/>
      <c r="H4" s="30">
        <v>46197</v>
      </c>
      <c r="I4" s="31"/>
      <c r="J4" s="31"/>
      <c r="K4" s="31"/>
      <c r="L4" s="31"/>
      <c r="M4" s="31"/>
      <c r="N4" s="31"/>
      <c r="O4" s="31"/>
    </row>
    <row r="5" spans="1:16" ht="45.75" customHeight="1" x14ac:dyDescent="0.25">
      <c r="A5" s="37" t="s">
        <v>19</v>
      </c>
      <c r="B5" s="37"/>
      <c r="C5" s="38" t="s">
        <v>26</v>
      </c>
      <c r="D5" s="3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 ht="51" customHeight="1" x14ac:dyDescent="0.25">
      <c r="A6" s="32" t="s">
        <v>20</v>
      </c>
      <c r="B6" s="33"/>
      <c r="C6" s="33"/>
      <c r="D6" s="33"/>
      <c r="E6" s="39" t="s">
        <v>10</v>
      </c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67.5" customHeight="1" x14ac:dyDescent="0.25">
      <c r="A7" s="32" t="s">
        <v>21</v>
      </c>
      <c r="B7" s="33"/>
      <c r="C7" s="33"/>
      <c r="D7" s="33"/>
      <c r="E7" s="34" t="s">
        <v>31</v>
      </c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6" ht="17.2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0.25" customHeight="1" x14ac:dyDescent="0.25">
      <c r="A10" s="44" t="s">
        <v>4</v>
      </c>
      <c r="B10" s="44" t="s">
        <v>8</v>
      </c>
      <c r="C10" s="45" t="s">
        <v>0</v>
      </c>
      <c r="D10" s="25" t="s">
        <v>11</v>
      </c>
      <c r="E10" s="45" t="s">
        <v>1</v>
      </c>
      <c r="F10" s="45" t="s">
        <v>2</v>
      </c>
      <c r="G10" s="47" t="s">
        <v>25</v>
      </c>
      <c r="H10" s="48"/>
      <c r="I10" s="48"/>
      <c r="J10" s="48"/>
      <c r="K10" s="48"/>
      <c r="L10" s="48"/>
      <c r="M10" s="49"/>
      <c r="N10" s="25" t="s">
        <v>14</v>
      </c>
      <c r="O10" s="45" t="s">
        <v>15</v>
      </c>
      <c r="P10" s="3"/>
    </row>
    <row r="11" spans="1:16" ht="18.95" customHeight="1" x14ac:dyDescent="0.25">
      <c r="A11" s="44"/>
      <c r="B11" s="44"/>
      <c r="C11" s="45"/>
      <c r="D11" s="26"/>
      <c r="E11" s="45"/>
      <c r="F11" s="45"/>
      <c r="G11" s="46" t="s">
        <v>7</v>
      </c>
      <c r="H11" s="46"/>
      <c r="I11" s="46"/>
      <c r="J11" s="45" t="s">
        <v>3</v>
      </c>
      <c r="K11" s="45" t="s">
        <v>5</v>
      </c>
      <c r="L11" s="25" t="s">
        <v>13</v>
      </c>
      <c r="M11" s="25" t="s">
        <v>16</v>
      </c>
      <c r="N11" s="26"/>
      <c r="O11" s="45"/>
      <c r="P11" s="3"/>
    </row>
    <row r="12" spans="1:16" ht="60" customHeight="1" x14ac:dyDescent="0.25">
      <c r="A12" s="44"/>
      <c r="B12" s="44"/>
      <c r="C12" s="45"/>
      <c r="D12" s="26"/>
      <c r="E12" s="45"/>
      <c r="F12" s="45"/>
      <c r="G12" s="12" t="s">
        <v>22</v>
      </c>
      <c r="H12" s="12" t="s">
        <v>23</v>
      </c>
      <c r="I12" s="12" t="s">
        <v>24</v>
      </c>
      <c r="J12" s="45"/>
      <c r="K12" s="45"/>
      <c r="L12" s="26"/>
      <c r="M12" s="26"/>
      <c r="N12" s="26"/>
      <c r="O12" s="45"/>
      <c r="P12" s="3"/>
    </row>
    <row r="13" spans="1:16" ht="18.95" customHeight="1" x14ac:dyDescent="0.25">
      <c r="A13" s="44"/>
      <c r="B13" s="44"/>
      <c r="C13" s="45"/>
      <c r="D13" s="27"/>
      <c r="E13" s="45"/>
      <c r="F13" s="45"/>
      <c r="G13" s="4" t="s">
        <v>6</v>
      </c>
      <c r="H13" s="7" t="s">
        <v>6</v>
      </c>
      <c r="I13" s="13" t="s">
        <v>6</v>
      </c>
      <c r="J13" s="45"/>
      <c r="K13" s="45"/>
      <c r="L13" s="27"/>
      <c r="M13" s="27"/>
      <c r="N13" s="27"/>
      <c r="O13" s="45"/>
      <c r="P13" s="3"/>
    </row>
    <row r="14" spans="1:16" x14ac:dyDescent="0.25">
      <c r="A14" s="1">
        <v>1</v>
      </c>
      <c r="B14" s="4">
        <v>2</v>
      </c>
      <c r="C14" s="4">
        <v>3</v>
      </c>
      <c r="D14" s="23">
        <v>4</v>
      </c>
      <c r="E14" s="4">
        <v>5</v>
      </c>
      <c r="F14" s="4">
        <v>6</v>
      </c>
      <c r="G14" s="4">
        <v>7</v>
      </c>
      <c r="H14" s="7">
        <v>8</v>
      </c>
      <c r="I14" s="13">
        <v>9</v>
      </c>
      <c r="J14" s="4">
        <v>10</v>
      </c>
      <c r="K14" s="4">
        <v>11</v>
      </c>
      <c r="L14" s="23">
        <v>12</v>
      </c>
      <c r="M14" s="23">
        <v>13</v>
      </c>
      <c r="N14" s="4">
        <v>14</v>
      </c>
      <c r="O14" s="4">
        <v>15</v>
      </c>
      <c r="P14" s="3"/>
    </row>
    <row r="15" spans="1:16" ht="126.75" customHeight="1" x14ac:dyDescent="0.25">
      <c r="A15" s="14" t="s">
        <v>9</v>
      </c>
      <c r="B15" s="15" t="s">
        <v>12</v>
      </c>
      <c r="C15" s="21" t="s">
        <v>27</v>
      </c>
      <c r="D15" s="24"/>
      <c r="E15" s="16" t="s">
        <v>28</v>
      </c>
      <c r="F15" s="15">
        <v>1</v>
      </c>
      <c r="G15" s="17">
        <v>1400.4</v>
      </c>
      <c r="H15" s="18">
        <v>1490</v>
      </c>
      <c r="I15" s="18">
        <v>995</v>
      </c>
      <c r="J15" s="19">
        <f>STDEV(G15,H15,I15)/AVERAGE(G15,H15,I15)</f>
        <v>0.20365136389968863</v>
      </c>
      <c r="K15" s="20">
        <f>ROUND(AVERAGE(G15,H15,I15),2)</f>
        <v>1295.1300000000001</v>
      </c>
      <c r="L15" s="20">
        <v>995</v>
      </c>
      <c r="M15" s="20">
        <f>F15*L15</f>
        <v>995</v>
      </c>
      <c r="N15" s="18">
        <v>995</v>
      </c>
      <c r="O15" s="18">
        <f>F15*N15</f>
        <v>995</v>
      </c>
      <c r="P15" s="3"/>
    </row>
    <row r="16" spans="1:16" x14ac:dyDescent="0.25">
      <c r="A16" s="41" t="s">
        <v>30</v>
      </c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22"/>
      <c r="M16" s="50">
        <v>995</v>
      </c>
      <c r="N16" s="9"/>
      <c r="O16" s="9">
        <v>995</v>
      </c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0" customHeight="1" x14ac:dyDescent="0.25">
      <c r="A18" s="40" t="s">
        <v>29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.75" x14ac:dyDescent="0.25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5"/>
      <c r="B21" s="11"/>
      <c r="C21" s="5"/>
      <c r="D21" s="5"/>
      <c r="E21" s="5"/>
      <c r="F21" s="5"/>
      <c r="G21" s="5"/>
      <c r="H21" s="5"/>
      <c r="I21" s="5"/>
      <c r="J21" s="5"/>
      <c r="K21" s="3"/>
      <c r="L21" s="3"/>
      <c r="M21" s="3"/>
      <c r="N21" s="3"/>
    </row>
    <row r="22" spans="1:15" ht="15.75" x14ac:dyDescent="0.25">
      <c r="A22" s="6"/>
      <c r="B22" s="11"/>
      <c r="C22" s="5"/>
      <c r="D22" s="5"/>
      <c r="E22" s="5"/>
      <c r="F22" s="5"/>
      <c r="G22" s="5"/>
      <c r="H22" s="5"/>
      <c r="I22" s="5"/>
      <c r="J22" s="5"/>
      <c r="K22" s="3"/>
      <c r="L22" s="3"/>
      <c r="M22" s="3"/>
      <c r="N22" s="3"/>
    </row>
    <row r="23" spans="1:15" ht="15.75" x14ac:dyDescent="0.25">
      <c r="A23" s="6"/>
      <c r="B23" s="11"/>
      <c r="C23" s="5"/>
      <c r="D23" s="5"/>
      <c r="E23" s="5"/>
      <c r="F23" s="5"/>
      <c r="G23" s="5"/>
      <c r="H23" s="5"/>
      <c r="I23" s="5"/>
      <c r="J23" s="5"/>
      <c r="K23" s="3"/>
      <c r="L23" s="3"/>
      <c r="M23" s="3"/>
      <c r="N23" s="3"/>
    </row>
    <row r="24" spans="1:15" ht="15.75" x14ac:dyDescent="0.25">
      <c r="A24" s="5"/>
      <c r="B24" s="11"/>
      <c r="C24" s="5"/>
      <c r="D24" s="5"/>
      <c r="E24" s="5"/>
      <c r="F24" s="5"/>
      <c r="G24" s="5"/>
      <c r="H24" s="5"/>
      <c r="I24" s="5"/>
      <c r="J24" s="5"/>
      <c r="K24" s="3"/>
      <c r="L24" s="3"/>
      <c r="M24" s="3"/>
      <c r="N24" s="3"/>
    </row>
    <row r="25" spans="1:15" ht="15.75" x14ac:dyDescent="0.25">
      <c r="B25" s="11"/>
    </row>
    <row r="26" spans="1:15" ht="15.75" x14ac:dyDescent="0.25">
      <c r="B26" s="11"/>
    </row>
  </sheetData>
  <mergeCells count="26">
    <mergeCell ref="A2:O2"/>
    <mergeCell ref="A5:B5"/>
    <mergeCell ref="C5:O5"/>
    <mergeCell ref="E6:O6"/>
    <mergeCell ref="A18:O18"/>
    <mergeCell ref="A16:K16"/>
    <mergeCell ref="A10:A13"/>
    <mergeCell ref="K11:K13"/>
    <mergeCell ref="O10:O13"/>
    <mergeCell ref="B10:B13"/>
    <mergeCell ref="C10:C13"/>
    <mergeCell ref="E10:E13"/>
    <mergeCell ref="F10:F13"/>
    <mergeCell ref="G11:I11"/>
    <mergeCell ref="J11:J13"/>
    <mergeCell ref="D10:D13"/>
    <mergeCell ref="N10:N13"/>
    <mergeCell ref="L11:L13"/>
    <mergeCell ref="A4:G4"/>
    <mergeCell ref="H4:O4"/>
    <mergeCell ref="A6:D6"/>
    <mergeCell ref="A7:D7"/>
    <mergeCell ref="E7:O7"/>
    <mergeCell ref="A8:O8"/>
    <mergeCell ref="M11:M13"/>
    <mergeCell ref="G10:M10"/>
  </mergeCells>
  <pageMargins left="0.78740157480314965" right="0.78740157480314965" top="0.98425196850393704" bottom="0.59055118110236227" header="0.31496062992125984" footer="0.31496062992125984"/>
  <pageSetup paperSize="9" scale="7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Давыдов Роман Петрович</cp:lastModifiedBy>
  <cp:lastPrinted>2024-01-18T11:43:11Z</cp:lastPrinted>
  <dcterms:created xsi:type="dcterms:W3CDTF">2024-01-10T11:14:54Z</dcterms:created>
  <dcterms:modified xsi:type="dcterms:W3CDTF">2026-06-23T12:32:03Z</dcterms:modified>
</cp:coreProperties>
</file>