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1'!$A$4:$N$12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I6" i="35" l="1"/>
  <c r="L6" i="35" s="1"/>
  <c r="J6" i="35"/>
  <c r="K6" i="35"/>
  <c r="M6" i="35"/>
  <c r="N6" i="35"/>
  <c r="O6" i="35"/>
  <c r="I7" i="35"/>
  <c r="L7" i="35" s="1"/>
  <c r="J7" i="35"/>
  <c r="K7" i="35"/>
  <c r="M7" i="35"/>
  <c r="N7" i="35"/>
  <c r="O7" i="35"/>
  <c r="I8" i="35"/>
  <c r="L8" i="35" s="1"/>
  <c r="J8" i="35"/>
  <c r="K8" i="35"/>
  <c r="M8" i="35"/>
  <c r="N8" i="35"/>
  <c r="O8" i="35"/>
  <c r="I9" i="35"/>
  <c r="L9" i="35" s="1"/>
  <c r="J9" i="35"/>
  <c r="K9" i="35"/>
  <c r="M9" i="35"/>
  <c r="N9" i="35"/>
  <c r="O9" i="35"/>
  <c r="I10" i="35"/>
  <c r="L10" i="35" s="1"/>
  <c r="J10" i="35"/>
  <c r="K10" i="35"/>
  <c r="M10" i="35"/>
  <c r="N10" i="35"/>
  <c r="O10" i="35"/>
  <c r="I11" i="35"/>
  <c r="L11" i="35" s="1"/>
  <c r="J11" i="35"/>
  <c r="K11" i="35"/>
  <c r="M11" i="35"/>
  <c r="N11" i="35"/>
  <c r="O11" i="35"/>
  <c r="I12" i="35"/>
  <c r="L12" i="35" s="1"/>
  <c r="J12" i="35"/>
  <c r="K12" i="35"/>
  <c r="M12" i="35"/>
  <c r="N12" i="35"/>
  <c r="O12" i="35"/>
  <c r="O5" i="35"/>
  <c r="N5" i="35"/>
  <c r="M5" i="35"/>
  <c r="K5" i="35"/>
  <c r="J5" i="35"/>
  <c r="I5" i="35"/>
  <c r="L5" i="35" s="1"/>
  <c r="N13" i="35" l="1"/>
  <c r="L13" i="35"/>
  <c r="O13" i="35"/>
  <c r="M13" i="35"/>
</calcChain>
</file>

<file path=xl/sharedStrings.xml><?xml version="1.0" encoding="utf-8"?>
<sst xmlns="http://schemas.openxmlformats.org/spreadsheetml/2006/main" count="32" uniqueCount="26">
  <si>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</si>
  <si>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</si>
  <si>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</si>
  <si>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</si>
  <si>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</si>
  <si>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</si>
  <si>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</si>
  <si>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</si>
  <si>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</si>
  <si>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</si>
  <si>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</si>
  <si>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</si>
  <si>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</si>
  <si>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</si>
  <si>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>шт.</t>
  </si>
  <si>
    <t xml:space="preserve">Коммерческое предложение №2
</t>
  </si>
  <si>
    <t xml:space="preserve">Коммерческое предложение №3
</t>
  </si>
  <si>
    <t>Клей канцелярский ПВА</t>
  </si>
  <si>
    <t>Клей-карандаш</t>
  </si>
  <si>
    <t>Краска штемпельная</t>
  </si>
  <si>
    <t>Краска штемпельная для ткани</t>
  </si>
  <si>
    <t>Корректирующая лента</t>
  </si>
  <si>
    <t xml:space="preserve">Корректирующая жидкость </t>
  </si>
  <si>
    <t>Подушка для смачивания пальцев</t>
  </si>
  <si>
    <t>Губка для посуды 1 упаковка/5 штук</t>
  </si>
  <si>
    <t>упак.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</si>
</sst>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49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tabSelected="1" zoomScale="110" zoomScaleNormal="110" workbookViewId="0">
      <selection activeCell="C9" sqref="C9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2" width="21.85546875" style="4" customWidth="1"/>
    <col min="13" max="13" width="14.7109375" style="4" customWidth="1"/>
    <col min="14" max="14" width="11.85546875" style="4" customWidth="1"/>
    <col min="15" max="15" width="13.85546875" style="4" customWidth="1"/>
    <col min="16" max="16384" width="9.140625" style="4"/>
  </cols>
  <sheetData>
    <row r="1" spans="1:15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</row>
    <row r="2" spans="1:15" ht="107.25" customHeight="1" x14ac:dyDescent="0.2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66.75" customHeight="1" x14ac:dyDescent="0.2">
      <c r="A3" s="36" t="s">
        <v>0</v>
      </c>
      <c r="B3" s="26"/>
      <c r="C3" s="40" t="s">
        <v>1</v>
      </c>
      <c r="D3" s="42" t="s">
        <v>2</v>
      </c>
      <c r="E3" s="40" t="s">
        <v>3</v>
      </c>
      <c r="F3" s="44" t="s">
        <v>8</v>
      </c>
      <c r="G3" s="45"/>
      <c r="H3" s="45"/>
      <c r="I3" s="46" t="s">
        <v>10</v>
      </c>
      <c r="J3" s="47"/>
      <c r="K3" s="48"/>
      <c r="L3" s="27" t="s">
        <v>12</v>
      </c>
    </row>
    <row r="4" spans="1:15" ht="132" customHeight="1" x14ac:dyDescent="0.2">
      <c r="A4" s="36"/>
      <c r="B4" s="25"/>
      <c r="C4" s="41"/>
      <c r="D4" s="43"/>
      <c r="E4" s="41"/>
      <c r="F4" s="21" t="s">
        <v>9</v>
      </c>
      <c r="G4" s="21" t="s">
        <v>15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</row>
    <row r="5" spans="1:15" x14ac:dyDescent="0.2">
      <c r="A5" s="22">
        <v>1</v>
      </c>
      <c r="B5" s="22">
        <v>1</v>
      </c>
      <c r="C5" s="34" t="s">
        <v>17</v>
      </c>
      <c r="D5" s="28" t="s">
        <v>14</v>
      </c>
      <c r="E5" s="29">
        <v>1300</v>
      </c>
      <c r="F5" s="30">
        <v>41</v>
      </c>
      <c r="G5" s="31">
        <v>40.32</v>
      </c>
      <c r="H5" s="31">
        <v>40</v>
      </c>
      <c r="I5" s="14">
        <f t="shared" ref="I5" si="0">ROUND(IFERROR(AVERAGE(F5:H5),),2)</f>
        <v>40.44</v>
      </c>
      <c r="J5" s="15">
        <f t="shared" ref="J5" si="1">IFERROR(_xlfn.STDEV.S(F5:H5),)</f>
        <v>0.51068581339214814</v>
      </c>
      <c r="K5" s="16">
        <f t="shared" ref="K5" si="2">IFERROR(_xlfn.STDEV.S(F5:H5)/AVERAGE(F5:H5),)</f>
        <v>1.2628234752525919E-2</v>
      </c>
      <c r="L5" s="17">
        <f>E5*I5</f>
        <v>52572</v>
      </c>
      <c r="M5" s="4">
        <f t="shared" ref="M5:M12" si="3">E5*F5</f>
        <v>53300</v>
      </c>
      <c r="N5" s="4">
        <f t="shared" ref="N5:N12" si="4">E5*G5</f>
        <v>52416</v>
      </c>
      <c r="O5" s="4">
        <f t="shared" ref="O5:O12" si="5">E5*H5</f>
        <v>52000</v>
      </c>
    </row>
    <row r="6" spans="1:15" x14ac:dyDescent="0.2">
      <c r="A6" s="22">
        <v>2</v>
      </c>
      <c r="B6" s="22">
        <v>1</v>
      </c>
      <c r="C6" s="34" t="s">
        <v>18</v>
      </c>
      <c r="D6" s="28" t="s">
        <v>14</v>
      </c>
      <c r="E6" s="29">
        <v>1900</v>
      </c>
      <c r="F6" s="30">
        <v>34.1</v>
      </c>
      <c r="G6" s="31">
        <v>33.31</v>
      </c>
      <c r="H6" s="31">
        <v>37.75</v>
      </c>
      <c r="I6" s="14">
        <f t="shared" ref="I6:I12" si="6">ROUND(IFERROR(AVERAGE(F6:H6),),2)</f>
        <v>35.049999999999997</v>
      </c>
      <c r="J6" s="15">
        <f t="shared" ref="J6:J12" si="7">IFERROR(_xlfn.STDEV.S(F6:H6),)</f>
        <v>2.3685508931271304</v>
      </c>
      <c r="K6" s="16">
        <f t="shared" ref="K6:K12" si="8">IFERROR(_xlfn.STDEV.S(F6:H6)/AVERAGE(F6:H6),)</f>
        <v>6.7569918974718438E-2</v>
      </c>
      <c r="L6" s="17">
        <f t="shared" ref="L6:L12" si="9">E6*I6</f>
        <v>66595</v>
      </c>
      <c r="M6" s="4">
        <f t="shared" si="3"/>
        <v>64790</v>
      </c>
      <c r="N6" s="4">
        <f t="shared" si="4"/>
        <v>63289.000000000007</v>
      </c>
      <c r="O6" s="4">
        <f t="shared" si="5"/>
        <v>71725</v>
      </c>
    </row>
    <row r="7" spans="1:15" x14ac:dyDescent="0.2">
      <c r="A7" s="22">
        <v>3</v>
      </c>
      <c r="B7" s="22">
        <v>1</v>
      </c>
      <c r="C7" s="34" t="s">
        <v>19</v>
      </c>
      <c r="D7" s="28" t="s">
        <v>14</v>
      </c>
      <c r="E7" s="29">
        <v>70</v>
      </c>
      <c r="F7" s="30">
        <v>73.5</v>
      </c>
      <c r="G7" s="31">
        <v>70.56</v>
      </c>
      <c r="H7" s="31">
        <v>91</v>
      </c>
      <c r="I7" s="14">
        <f t="shared" si="6"/>
        <v>78.349999999999994</v>
      </c>
      <c r="J7" s="15">
        <f t="shared" si="7"/>
        <v>11.050544481306492</v>
      </c>
      <c r="K7" s="16">
        <f t="shared" si="8"/>
        <v>0.14103477173453363</v>
      </c>
      <c r="L7" s="17">
        <f t="shared" si="9"/>
        <v>5484.5</v>
      </c>
      <c r="M7" s="4">
        <f t="shared" si="3"/>
        <v>5145</v>
      </c>
      <c r="N7" s="4">
        <f t="shared" si="4"/>
        <v>4939.2</v>
      </c>
      <c r="O7" s="4">
        <f t="shared" si="5"/>
        <v>6370</v>
      </c>
    </row>
    <row r="8" spans="1:15" x14ac:dyDescent="0.2">
      <c r="A8" s="22">
        <v>4</v>
      </c>
      <c r="B8" s="22">
        <v>1</v>
      </c>
      <c r="C8" s="34" t="s">
        <v>20</v>
      </c>
      <c r="D8" s="28" t="s">
        <v>14</v>
      </c>
      <c r="E8" s="29">
        <v>55</v>
      </c>
      <c r="F8" s="30">
        <v>2566.62</v>
      </c>
      <c r="G8" s="31">
        <v>2620</v>
      </c>
      <c r="H8" s="31">
        <v>2923</v>
      </c>
      <c r="I8" s="14">
        <f t="shared" si="6"/>
        <v>2703.21</v>
      </c>
      <c r="J8" s="15">
        <f t="shared" si="7"/>
        <v>192.20870982693094</v>
      </c>
      <c r="K8" s="16">
        <f t="shared" si="8"/>
        <v>7.1103964116788806E-2</v>
      </c>
      <c r="L8" s="17">
        <f t="shared" si="9"/>
        <v>148676.54999999999</v>
      </c>
      <c r="M8" s="4">
        <f t="shared" si="3"/>
        <v>141164.1</v>
      </c>
      <c r="N8" s="4">
        <f t="shared" si="4"/>
        <v>144100</v>
      </c>
      <c r="O8" s="4">
        <f t="shared" si="5"/>
        <v>160765</v>
      </c>
    </row>
    <row r="9" spans="1:15" x14ac:dyDescent="0.2">
      <c r="A9" s="22">
        <v>5</v>
      </c>
      <c r="B9" s="22">
        <v>1</v>
      </c>
      <c r="C9" s="34" t="s">
        <v>21</v>
      </c>
      <c r="D9" s="28" t="s">
        <v>14</v>
      </c>
      <c r="E9" s="29">
        <v>450</v>
      </c>
      <c r="F9" s="30">
        <v>111</v>
      </c>
      <c r="G9" s="31">
        <v>103.31</v>
      </c>
      <c r="H9" s="31">
        <v>129</v>
      </c>
      <c r="I9" s="14">
        <f t="shared" si="6"/>
        <v>114.44</v>
      </c>
      <c r="J9" s="15">
        <f t="shared" si="7"/>
        <v>13.185296103362006</v>
      </c>
      <c r="K9" s="16">
        <f t="shared" si="8"/>
        <v>0.11521915560305851</v>
      </c>
      <c r="L9" s="17">
        <f t="shared" si="9"/>
        <v>51498</v>
      </c>
      <c r="M9" s="4">
        <f t="shared" si="3"/>
        <v>49950</v>
      </c>
      <c r="N9" s="4">
        <f t="shared" si="4"/>
        <v>46489.5</v>
      </c>
      <c r="O9" s="4">
        <f t="shared" si="5"/>
        <v>58050</v>
      </c>
    </row>
    <row r="10" spans="1:15" x14ac:dyDescent="0.2">
      <c r="A10" s="22">
        <v>6</v>
      </c>
      <c r="B10" s="22">
        <v>1</v>
      </c>
      <c r="C10" s="34" t="s">
        <v>22</v>
      </c>
      <c r="D10" s="28" t="s">
        <v>14</v>
      </c>
      <c r="E10" s="29">
        <v>1000</v>
      </c>
      <c r="F10" s="30">
        <v>34.299999999999997</v>
      </c>
      <c r="G10" s="31">
        <v>38.85</v>
      </c>
      <c r="H10" s="31">
        <v>42</v>
      </c>
      <c r="I10" s="14">
        <f t="shared" si="6"/>
        <v>38.380000000000003</v>
      </c>
      <c r="J10" s="15">
        <f t="shared" si="7"/>
        <v>3.8711540053753151</v>
      </c>
      <c r="K10" s="16">
        <f t="shared" si="8"/>
        <v>0.1008550761278849</v>
      </c>
      <c r="L10" s="17">
        <f t="shared" si="9"/>
        <v>38380</v>
      </c>
      <c r="M10" s="4">
        <f t="shared" si="3"/>
        <v>34300</v>
      </c>
      <c r="N10" s="4">
        <f t="shared" si="4"/>
        <v>38850</v>
      </c>
      <c r="O10" s="4">
        <f t="shared" si="5"/>
        <v>42000</v>
      </c>
    </row>
    <row r="11" spans="1:15" x14ac:dyDescent="0.2">
      <c r="A11" s="22">
        <v>7</v>
      </c>
      <c r="B11" s="22">
        <v>1</v>
      </c>
      <c r="C11" s="34" t="s">
        <v>23</v>
      </c>
      <c r="D11" s="28" t="s">
        <v>14</v>
      </c>
      <c r="E11" s="29">
        <v>50</v>
      </c>
      <c r="F11" s="30">
        <v>118</v>
      </c>
      <c r="G11" s="31">
        <v>118.76</v>
      </c>
      <c r="H11" s="31">
        <v>110</v>
      </c>
      <c r="I11" s="14">
        <f t="shared" si="6"/>
        <v>115.59</v>
      </c>
      <c r="J11" s="15">
        <f t="shared" si="7"/>
        <v>4.853095232254705</v>
      </c>
      <c r="K11" s="16">
        <f t="shared" si="8"/>
        <v>4.1986635415746092E-2</v>
      </c>
      <c r="L11" s="17">
        <f t="shared" si="9"/>
        <v>5779.5</v>
      </c>
      <c r="M11" s="4">
        <f t="shared" si="3"/>
        <v>5900</v>
      </c>
      <c r="N11" s="4">
        <f t="shared" si="4"/>
        <v>5938</v>
      </c>
      <c r="O11" s="4">
        <f t="shared" si="5"/>
        <v>5500</v>
      </c>
    </row>
    <row r="12" spans="1:15" x14ac:dyDescent="0.2">
      <c r="A12" s="22">
        <v>8</v>
      </c>
      <c r="B12" s="22">
        <v>1</v>
      </c>
      <c r="C12" s="34" t="s">
        <v>24</v>
      </c>
      <c r="D12" s="28" t="s">
        <v>25</v>
      </c>
      <c r="E12" s="29">
        <v>30</v>
      </c>
      <c r="F12" s="30">
        <v>46.5</v>
      </c>
      <c r="G12" s="31">
        <v>49</v>
      </c>
      <c r="H12" s="31">
        <v>49.88</v>
      </c>
      <c r="I12" s="14">
        <f t="shared" si="6"/>
        <v>48.46</v>
      </c>
      <c r="J12" s="15">
        <f t="shared" si="7"/>
        <v>1.753510764152876</v>
      </c>
      <c r="K12" s="16">
        <f t="shared" si="8"/>
        <v>3.6184704171540981E-2</v>
      </c>
      <c r="L12" s="17">
        <f t="shared" si="9"/>
        <v>1453.8</v>
      </c>
      <c r="M12" s="4">
        <f t="shared" si="3"/>
        <v>1395</v>
      </c>
      <c r="N12" s="4">
        <f t="shared" si="4"/>
        <v>1470</v>
      </c>
      <c r="O12" s="4">
        <f t="shared" si="5"/>
        <v>1496.4</v>
      </c>
    </row>
    <row r="13" spans="1:15" s="13" customFormat="1" ht="16.5" customHeight="1" x14ac:dyDescent="0.2">
      <c r="A13" s="36" t="s">
        <v>7</v>
      </c>
      <c r="B13" s="37"/>
      <c r="C13" s="38"/>
      <c r="D13" s="37"/>
      <c r="E13" s="37"/>
      <c r="F13" s="37"/>
      <c r="G13" s="37"/>
      <c r="H13" s="37"/>
      <c r="I13" s="37"/>
      <c r="J13" s="37"/>
      <c r="K13" s="39"/>
      <c r="L13" s="24">
        <f>SUM(L5:L12)</f>
        <v>370439.35</v>
      </c>
      <c r="M13" s="24">
        <f t="shared" ref="M13:O13" si="10">SUM(M5:M12)</f>
        <v>355944.1</v>
      </c>
      <c r="N13" s="24">
        <f t="shared" si="10"/>
        <v>357491.7</v>
      </c>
      <c r="O13" s="24">
        <f t="shared" si="10"/>
        <v>397906.4</v>
      </c>
    </row>
    <row r="14" spans="1:15" x14ac:dyDescent="0.2">
      <c r="C14" s="19"/>
      <c r="D14" s="8"/>
      <c r="E14" s="9"/>
      <c r="F14" s="9"/>
      <c r="G14" s="9"/>
      <c r="H14" s="7"/>
    </row>
    <row r="15" spans="1:15" x14ac:dyDescent="0.2">
      <c r="C15" s="19"/>
      <c r="D15" s="8"/>
      <c r="E15" s="9"/>
      <c r="F15" s="9"/>
      <c r="G15" s="9"/>
      <c r="H15" s="7"/>
    </row>
    <row r="16" spans="1:15" x14ac:dyDescent="0.2">
      <c r="C16" s="19"/>
      <c r="D16" s="8"/>
      <c r="E16" s="9"/>
      <c r="F16" s="33"/>
      <c r="G16" s="33"/>
      <c r="H16" s="33"/>
      <c r="I16" s="32"/>
    </row>
    <row r="17" spans="3:12" x14ac:dyDescent="0.2">
      <c r="C17" s="19"/>
      <c r="D17" s="8"/>
      <c r="E17" s="9"/>
      <c r="F17" s="9"/>
      <c r="G17" s="9"/>
      <c r="H17" s="7"/>
      <c r="L17" s="23"/>
    </row>
    <row r="18" spans="3:12" x14ac:dyDescent="0.2">
      <c r="C18" s="19"/>
      <c r="D18" s="8"/>
      <c r="E18" s="9"/>
      <c r="F18" s="9"/>
      <c r="G18" s="9"/>
      <c r="H18" s="10"/>
    </row>
    <row r="19" spans="3:12" x14ac:dyDescent="0.2">
      <c r="C19" s="19"/>
      <c r="D19" s="8"/>
      <c r="E19" s="9"/>
      <c r="F19" s="9"/>
      <c r="G19" s="9"/>
      <c r="H19" s="10"/>
    </row>
    <row r="20" spans="3:12" x14ac:dyDescent="0.2">
      <c r="C20" s="19"/>
      <c r="D20" s="8"/>
      <c r="E20" s="9"/>
      <c r="F20" s="9"/>
      <c r="G20" s="9"/>
      <c r="H20" s="10"/>
    </row>
    <row r="21" spans="3:12" x14ac:dyDescent="0.2">
      <c r="C21" s="19"/>
      <c r="D21" s="8"/>
      <c r="E21" s="9"/>
      <c r="F21" s="9"/>
      <c r="G21" s="9"/>
      <c r="H21" s="10"/>
    </row>
    <row r="22" spans="3:12" x14ac:dyDescent="0.2">
      <c r="C22" s="19"/>
      <c r="D22" s="8"/>
      <c r="E22" s="9"/>
      <c r="F22" s="9"/>
      <c r="G22" s="9"/>
      <c r="H22" s="7"/>
    </row>
    <row r="23" spans="3:12" x14ac:dyDescent="0.2">
      <c r="C23" s="19"/>
      <c r="D23" s="8"/>
      <c r="E23" s="9"/>
      <c r="F23" s="9"/>
      <c r="G23" s="9"/>
      <c r="H23" s="7"/>
    </row>
    <row r="24" spans="3:12" x14ac:dyDescent="0.2">
      <c r="C24" s="19"/>
      <c r="D24" s="8"/>
      <c r="E24" s="9"/>
      <c r="F24" s="9"/>
      <c r="G24" s="9"/>
      <c r="H24" s="7"/>
    </row>
    <row r="25" spans="3:12" x14ac:dyDescent="0.2">
      <c r="C25" s="19"/>
      <c r="D25" s="8"/>
      <c r="E25" s="9"/>
      <c r="F25" s="9"/>
      <c r="G25" s="9"/>
      <c r="H25" s="7"/>
    </row>
    <row r="26" spans="3:12" x14ac:dyDescent="0.2">
      <c r="C26" s="19"/>
      <c r="D26" s="8"/>
      <c r="E26" s="9"/>
      <c r="F26" s="9"/>
      <c r="G26" s="9"/>
      <c r="H26" s="7"/>
    </row>
    <row r="27" spans="3:12" x14ac:dyDescent="0.2">
      <c r="C27" s="19"/>
      <c r="D27" s="8"/>
      <c r="E27" s="9"/>
      <c r="F27" s="9"/>
      <c r="G27" s="9"/>
      <c r="H27" s="7"/>
    </row>
    <row r="28" spans="3:12" x14ac:dyDescent="0.2">
      <c r="C28" s="19"/>
      <c r="D28" s="8"/>
      <c r="E28" s="9"/>
      <c r="F28" s="9"/>
      <c r="G28" s="9"/>
      <c r="H28" s="7"/>
    </row>
    <row r="29" spans="3:12" x14ac:dyDescent="0.2">
      <c r="C29" s="19"/>
      <c r="D29" s="8"/>
      <c r="E29" s="9"/>
      <c r="F29" s="9"/>
      <c r="G29" s="9"/>
      <c r="H29" s="7"/>
    </row>
    <row r="30" spans="3:12" x14ac:dyDescent="0.2">
      <c r="C30" s="19"/>
      <c r="D30" s="8"/>
      <c r="E30" s="9"/>
      <c r="F30" s="9"/>
      <c r="G30" s="9"/>
      <c r="H30" s="7"/>
    </row>
    <row r="31" spans="3:12" x14ac:dyDescent="0.2">
      <c r="C31" s="19"/>
      <c r="D31" s="8"/>
      <c r="E31" s="9"/>
      <c r="F31" s="9"/>
      <c r="G31" s="9"/>
      <c r="H31" s="7"/>
    </row>
    <row r="32" spans="3:12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8"/>
      <c r="E49" s="9"/>
      <c r="F49" s="9"/>
      <c r="G49" s="9"/>
      <c r="H49" s="7"/>
    </row>
    <row r="50" spans="3:8" x14ac:dyDescent="0.2">
      <c r="C50" s="19"/>
      <c r="D50" s="8"/>
      <c r="E50" s="9"/>
      <c r="F50" s="9"/>
      <c r="G50" s="9"/>
      <c r="H50" s="7"/>
    </row>
    <row r="51" spans="3:8" x14ac:dyDescent="0.2">
      <c r="C51" s="19"/>
      <c r="D51" s="8"/>
      <c r="E51" s="9"/>
      <c r="F51" s="9"/>
      <c r="G51" s="9"/>
      <c r="H51" s="7"/>
    </row>
    <row r="52" spans="3:8" x14ac:dyDescent="0.2">
      <c r="C52" s="19"/>
      <c r="D52" s="8"/>
      <c r="E52" s="9"/>
      <c r="F52" s="9"/>
      <c r="G52" s="9"/>
      <c r="H52" s="7"/>
    </row>
    <row r="53" spans="3:8" x14ac:dyDescent="0.2">
      <c r="C53" s="19"/>
      <c r="D53" s="8"/>
      <c r="E53" s="9"/>
      <c r="F53" s="9"/>
      <c r="G53" s="9"/>
      <c r="H53" s="7"/>
    </row>
    <row r="54" spans="3:8" x14ac:dyDescent="0.2">
      <c r="C54" s="19"/>
      <c r="D54" s="8"/>
      <c r="E54" s="9"/>
      <c r="F54" s="9"/>
      <c r="G54" s="9"/>
      <c r="H54" s="7"/>
    </row>
    <row r="55" spans="3:8" x14ac:dyDescent="0.2">
      <c r="C55" s="19"/>
      <c r="D55" s="8"/>
      <c r="E55" s="9"/>
      <c r="F55" s="9"/>
      <c r="G55" s="9"/>
      <c r="H55" s="7"/>
    </row>
    <row r="56" spans="3:8" x14ac:dyDescent="0.2">
      <c r="C56" s="19"/>
      <c r="D56" s="7"/>
      <c r="E56" s="11"/>
      <c r="F56" s="7"/>
      <c r="G56" s="7"/>
      <c r="H56" s="7"/>
    </row>
    <row r="57" spans="3:8" x14ac:dyDescent="0.2">
      <c r="C57" s="19"/>
      <c r="D57" s="7"/>
      <c r="E57" s="11"/>
      <c r="F57" s="7"/>
      <c r="G57" s="7"/>
      <c r="H57" s="7"/>
    </row>
    <row r="58" spans="3:8" x14ac:dyDescent="0.2">
      <c r="C58" s="19"/>
      <c r="D58" s="7"/>
      <c r="E58" s="11"/>
      <c r="F58" s="7"/>
      <c r="G58" s="7"/>
      <c r="H58" s="7"/>
    </row>
    <row r="59" spans="3:8" x14ac:dyDescent="0.2">
      <c r="C59" s="19"/>
      <c r="D59" s="7"/>
      <c r="E59" s="11"/>
      <c r="F59" s="7"/>
      <c r="G59" s="7"/>
      <c r="H59" s="7"/>
    </row>
    <row r="60" spans="3:8" x14ac:dyDescent="0.2">
      <c r="C60" s="19"/>
      <c r="D60" s="7"/>
      <c r="E60" s="11"/>
      <c r="F60" s="7"/>
      <c r="G60" s="7"/>
      <c r="H60" s="7"/>
    </row>
    <row r="61" spans="3:8" x14ac:dyDescent="0.2">
      <c r="C61" s="19"/>
      <c r="D61" s="7"/>
      <c r="E61" s="11"/>
      <c r="F61" s="7"/>
      <c r="G61" s="7"/>
      <c r="H61" s="7"/>
    </row>
    <row r="62" spans="3:8" x14ac:dyDescent="0.2">
      <c r="C62" s="19"/>
      <c r="D62" s="7"/>
      <c r="E62" s="11"/>
      <c r="F62" s="7"/>
      <c r="G62" s="7"/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  <row r="88" spans="8:8" x14ac:dyDescent="0.2">
      <c r="H88" s="7"/>
    </row>
    <row r="89" spans="8:8" x14ac:dyDescent="0.2">
      <c r="H89" s="7"/>
    </row>
    <row r="90" spans="8:8" x14ac:dyDescent="0.2">
      <c r="H90" s="7"/>
    </row>
    <row r="91" spans="8:8" x14ac:dyDescent="0.2">
      <c r="H91" s="7"/>
    </row>
    <row r="92" spans="8:8" x14ac:dyDescent="0.2">
      <c r="H92" s="7"/>
    </row>
    <row r="93" spans="8:8" x14ac:dyDescent="0.2">
      <c r="H93" s="7"/>
    </row>
  </sheetData>
  <autoFilter ref="A4:N12"/>
  <mergeCells count="8">
    <mergeCell ref="A2:L2"/>
    <mergeCell ref="A13:K13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2026-07-03T07:56:14Z</dcterms:modified>
</cp:coreProperties>
</file>