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415 Лекарства ЖНВЛП\Мед-ты ЖНВЛП август 2026\"/>
    </mc:Choice>
  </mc:AlternateContent>
  <bookViews>
    <workbookView xWindow="-120" yWindow="-120" windowWidth="29040" windowHeight="15840"/>
  </bookViews>
  <sheets>
    <sheet name="Лист_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1" l="1"/>
  <c r="Q36" i="1"/>
  <c r="O35" i="1" l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 l="1"/>
  <c r="O14" i="1"/>
  <c r="O13" i="1"/>
  <c r="O12" i="1"/>
  <c r="O11" i="1"/>
  <c r="O10" i="1"/>
  <c r="O9" i="1"/>
</calcChain>
</file>

<file path=xl/sharedStrings.xml><?xml version="1.0" encoding="utf-8"?>
<sst xmlns="http://schemas.openxmlformats.org/spreadsheetml/2006/main" count="321" uniqueCount="164">
  <si>
    <t>N</t>
  </si>
  <si>
    <t>ЖНВЛП</t>
  </si>
  <si>
    <t>СЗ</t>
  </si>
  <si>
    <t>МНН</t>
  </si>
  <si>
    <t>Наименование полное</t>
  </si>
  <si>
    <t>Страна</t>
  </si>
  <si>
    <t>Ед. изм.</t>
  </si>
  <si>
    <t>Количество</t>
  </si>
  <si>
    <t>Номер РУ</t>
  </si>
  <si>
    <t>Производитель</t>
  </si>
  <si>
    <t>Регистратор</t>
  </si>
  <si>
    <t>Максимальная цена ГР</t>
  </si>
  <si>
    <t>Ставка НДС</t>
  </si>
  <si>
    <t>Сумма НДС</t>
  </si>
  <si>
    <t>ОКПД2</t>
  </si>
  <si>
    <t>Да</t>
  </si>
  <si>
    <t>Россия</t>
  </si>
  <si>
    <t>упак</t>
  </si>
  <si>
    <t>Озон ООО</t>
  </si>
  <si>
    <t>10%</t>
  </si>
  <si>
    <t>Италия</t>
  </si>
  <si>
    <t>ООО ТД-ФАРМ</t>
  </si>
  <si>
    <t>ООО Лада-доктор</t>
  </si>
  <si>
    <t>ООО Дельта   фарм</t>
  </si>
  <si>
    <t xml:space="preserve">Обоснование начальной (максимальной ) цены договора сформирована в соответствии с приказом министерства здравоохранения Российской Федерации от 19.12.2019 № 1064н </t>
  </si>
  <si>
    <t>ср. цена за ед.</t>
  </si>
  <si>
    <t>Сумма ООО ТД-Фарм</t>
  </si>
  <si>
    <t>ср.сумма от 3-х поставщ.</t>
  </si>
  <si>
    <t>Приложение  2.1</t>
  </si>
  <si>
    <t>Цена из рег.      реестра</t>
  </si>
  <si>
    <t>Аминофиллин</t>
  </si>
  <si>
    <t>ЛП-№(006548)-(РГ-RU)</t>
  </si>
  <si>
    <t>Дальхимфарм ОАО</t>
  </si>
  <si>
    <t>Магния сульфат</t>
  </si>
  <si>
    <t>ЛП-№(000440)-(РГ-RU)</t>
  </si>
  <si>
    <t>Аскорбиновая кислота</t>
  </si>
  <si>
    <t>Ипратропия бромид + Фенотерол</t>
  </si>
  <si>
    <t>Ксилометазолин</t>
  </si>
  <si>
    <t>Декстроза</t>
  </si>
  <si>
    <t>Фуросемид</t>
  </si>
  <si>
    <t>Гепарин натрия</t>
  </si>
  <si>
    <t>Натрия хлорид</t>
  </si>
  <si>
    <t>Цефтриаксон</t>
  </si>
  <si>
    <t>Лоратадин</t>
  </si>
  <si>
    <t>Амоксициллин</t>
  </si>
  <si>
    <t>Нитроглицерин</t>
  </si>
  <si>
    <t>Доксициклин</t>
  </si>
  <si>
    <t>Дексаметазон</t>
  </si>
  <si>
    <t>Тиамин</t>
  </si>
  <si>
    <t>Пиридоксин</t>
  </si>
  <si>
    <t>Цианокобаламин</t>
  </si>
  <si>
    <t>Лопинавир + Ритонавир</t>
  </si>
  <si>
    <t>Платифиллин</t>
  </si>
  <si>
    <t>Диклофенак</t>
  </si>
  <si>
    <t>Лоперамид</t>
  </si>
  <si>
    <t>Эпинефрин</t>
  </si>
  <si>
    <t>Аминокапроновая кислота</t>
  </si>
  <si>
    <t>Налоксон</t>
  </si>
  <si>
    <t xml:space="preserve">Беродуал р-р д/ингал. фл.-кап. темн. стекл. 0,25 мг + 0,5 мг/мл 20 мл № 1 </t>
  </si>
  <si>
    <t>Ринорус® капли назальные 0,1%</t>
  </si>
  <si>
    <t>Глюкоза р-р для в/в введ. 400 мг/мл амп. 10 мл № 10</t>
  </si>
  <si>
    <t xml:space="preserve">Фуросемид  р-р для в/в и в/м введ. 10 мг/мл амп. 2 мл № 10 </t>
  </si>
  <si>
    <t>Гепарин  р-р для в/в и п/к введ. 5 000 МЕ/мл фл. 5 мл № 5</t>
  </si>
  <si>
    <t>Натрия хлорид буфус растворит. д/лек. форм  д/ин. 0,9 % амп. пластик. 10 мл № 10</t>
  </si>
  <si>
    <t>Цефтриаксон  пор. д/р-ра для в/в и в/м введ. 1 г фл. № 1</t>
  </si>
  <si>
    <t>Лоратадин табл. 10 мг уп. контурн. яч. № 10</t>
  </si>
  <si>
    <t xml:space="preserve">Амоксициллин табл. 500 мг уп. контурн. яч. № 20 </t>
  </si>
  <si>
    <t xml:space="preserve">Ксилен® капли наз. 0,1 % фл.-кап. полимерн. 20 мл № 1 </t>
  </si>
  <si>
    <t>Нитроглицерин табл. подъязычн. 0.5 мг пен. № 40</t>
  </si>
  <si>
    <t xml:space="preserve">Нитроглицерин  конц. для р-ра д/инф. 1 мг/мл амп. 10 мл № 10 </t>
  </si>
  <si>
    <t xml:space="preserve">Доксициклин Солюшн Таблетс табл. дисперг. 100 мг уп. контурн. яч. № 10 </t>
  </si>
  <si>
    <t xml:space="preserve">Дексаметазон р-р д/ин. 4 мг/мл амп. 1 мл № 25 </t>
  </si>
  <si>
    <t xml:space="preserve">Тиамина хлорид р-р для в/м введ. 50 мг/мл амп. 1 мл № 10 </t>
  </si>
  <si>
    <t>Эуфиллин  р-р для в/в введ. 24 мг/мл амп. 10 мл № 10</t>
  </si>
  <si>
    <t>Аскорбиновая кислота  р-р для в/в и в/м введ. 50 мг/мл амп. 2 мл № 10</t>
  </si>
  <si>
    <t xml:space="preserve">Пиридоксин р-р д/ин. 50 мг/мл амп. 1 мл № 10 </t>
  </si>
  <si>
    <t>Цианокобаламин р-р д/ин. 0,5 мг/мл амп. 1 мл № 10</t>
  </si>
  <si>
    <t xml:space="preserve">Магния сульфат  р-р для в/в введ. 250 мг/мл амп. с точк. или кольц. излома 10 мл № 10 </t>
  </si>
  <si>
    <t xml:space="preserve">ЛОПИРИТА® табл. п.п.о. 200 мг+50 мг уп. контурн. яч. № 120 </t>
  </si>
  <si>
    <t xml:space="preserve">Платифиллина гидротартрат табл. п.п.о. 200 мг+50 мг уп. контурн. яч. № 120 </t>
  </si>
  <si>
    <t>Диклофенак Реневал табл. кишечнораствор. п.п.о. 50 мг уп. контурн. яч. № 30</t>
  </si>
  <si>
    <t xml:space="preserve">Лоперамид капс. 2 мг уп. контурн. яч. № 10 </t>
  </si>
  <si>
    <t>Адреналин р-р д/ин. 1 мг/мл амп. с точк. или кольц. излома 1 мл № 5</t>
  </si>
  <si>
    <t>Аминокапроновая кислота р-р д/инф. 5 % конт. 100 мл № 1</t>
  </si>
  <si>
    <t>Налоксон р-р д/ин 0,4мг/мл амп. 1 мл № 10</t>
  </si>
  <si>
    <t>Республика Беларусь</t>
  </si>
  <si>
    <t>Индия</t>
  </si>
  <si>
    <t>Армения</t>
  </si>
  <si>
    <t>ЛП-№(001090)-(РГ-RU)</t>
  </si>
  <si>
    <t>ЛП-№(001389)-(РГ-RU)</t>
  </si>
  <si>
    <t>Р N001862/02 / ЛП-№(011570)-(РГ-RU)</t>
  </si>
  <si>
    <t>ЛП-№(006724)-(РГ-RU)</t>
  </si>
  <si>
    <t>ЛП-№(006572)-(РГ-RU)</t>
  </si>
  <si>
    <t>ЛП-№(002008)-(РГ-RU)</t>
  </si>
  <si>
    <t>ЛП-004146 / ЛП-№(008999)-(ГП-RU)</t>
  </si>
  <si>
    <t>ЛП-№(005059)-(РГ-RU)</t>
  </si>
  <si>
    <t>ЛП-№(013359)-(РГ-RU) / ЛСР-001745/09</t>
  </si>
  <si>
    <t>ЛП-№(011586)-(РГ-RU) / Р N002372/01</t>
  </si>
  <si>
    <t>ЛП-№(001802)-(РГ-RU)</t>
  </si>
  <si>
    <t>ЛП-№(002069)-(РГ-RU)</t>
  </si>
  <si>
    <t>ЛП-№(001423)-(РГ-RU)</t>
  </si>
  <si>
    <t>ЛП-001249</t>
  </si>
  <si>
    <t>ЛП-№(009559)-(РГ-RU)</t>
  </si>
  <si>
    <t>ЛП-№(000439)-(РГ-RU)</t>
  </si>
  <si>
    <t>ЛП-№(010425)-(РГ-RU) / П N015466/01</t>
  </si>
  <si>
    <t>ЛП-№(009508)-(РГ-RU)</t>
  </si>
  <si>
    <t>ЛП-№(004931)-(РГ-RU)</t>
  </si>
  <si>
    <t>ЛП-№(005578)-(РГ-RU)</t>
  </si>
  <si>
    <t>ЛП-№(002064)-(РГ-RU)</t>
  </si>
  <si>
    <t>ЛП-№(011614)-(РГ-RU) / ЛС-000761</t>
  </si>
  <si>
    <t>ЛП-№(001388)-(РГ-RU)</t>
  </si>
  <si>
    <t>ЛП-№(008772)-(РГ-RU)</t>
  </si>
  <si>
    <t>ЛП-№(011473)-(РГ-RU) / ЛП-000266</t>
  </si>
  <si>
    <t>Институт де Анжели С.р.л.</t>
  </si>
  <si>
    <t>Синтез ПАО</t>
  </si>
  <si>
    <t>Дальхимфарм АО</t>
  </si>
  <si>
    <t>Армавирская биофабрика ФКП</t>
  </si>
  <si>
    <t>Обновление ПФК АО</t>
  </si>
  <si>
    <t>Борисовский завод медицинских препаратов ОАО (ОАО "БЗМП")</t>
  </si>
  <si>
    <t>Татхимфармпрепараты АО</t>
  </si>
  <si>
    <t>Биохимик АО</t>
  </si>
  <si>
    <t>Верофарм ООО</t>
  </si>
  <si>
    <t>Фармстандарт-Лексредства</t>
  </si>
  <si>
    <t>Эльфа Лабораториз</t>
  </si>
  <si>
    <t>Ереванская химико-фармацевтическая фирма ОАО</t>
  </si>
  <si>
    <t>Изварино Фарма ООО</t>
  </si>
  <si>
    <t>Производство Медикаментов</t>
  </si>
  <si>
    <t>Эллара ООО</t>
  </si>
  <si>
    <t>Красфарма ПАО</t>
  </si>
  <si>
    <t>Московский эндокринный завод ФГУП (ФГУП «ЭНДОФАРМ»)</t>
  </si>
  <si>
    <t>ДИАМЕД-фарма ООО</t>
  </si>
  <si>
    <t>СитиФарм ООО</t>
  </si>
  <si>
    <t>Атолл ООО</t>
  </si>
  <si>
    <t>Эльфа Научно-производственный центр АО</t>
  </si>
  <si>
    <t>СтатусФарм ООО</t>
  </si>
  <si>
    <t>Нанофарма Девелопмент ООО</t>
  </si>
  <si>
    <t>Институт деАнжели С.р.л.</t>
  </si>
  <si>
    <t>21.20.10.254-000024-1-00097</t>
  </si>
  <si>
    <t>21.20.10.251-000001-1-00164</t>
  </si>
  <si>
    <t>21.20.10.134-000008-1-00035</t>
  </si>
  <si>
    <t>21.20.10.143-000008-1-00036</t>
  </si>
  <si>
    <t>21.20.10.131-000008-1-00098</t>
  </si>
  <si>
    <t>21.20.23.199-000004-1-00015</t>
  </si>
  <si>
    <t>21.20.10.191-000015-1-00127</t>
  </si>
  <si>
    <t>21.20.10.256-000003-1-00021</t>
  </si>
  <si>
    <t>21.20.10.191-000003-1-00346</t>
  </si>
  <si>
    <t>21.20.10.141-000002-1-00043</t>
  </si>
  <si>
    <t>21.20.10.141-000002-1-00096</t>
  </si>
  <si>
    <t>21.20.10.191-000022-1-00477</t>
  </si>
  <si>
    <t>21.20.10.254-000008-1-00068</t>
  </si>
  <si>
    <t>21.20.10.133-000003-1-00110</t>
  </si>
  <si>
    <t>21.20.10.134-000007-1-00145</t>
  </si>
  <si>
    <t>21.20.10.194-000022-1-00157</t>
  </si>
  <si>
    <t>21.20.10.113-000003-1-00055</t>
  </si>
  <si>
    <t>21.20.10.221-000002-1-00059</t>
  </si>
  <si>
    <t>21.20.10.141-000037-1-00041</t>
  </si>
  <si>
    <t>21.20.10.132-000014-1-00080</t>
  </si>
  <si>
    <t>21.20.23.190-000033-1-00117</t>
  </si>
  <si>
    <t>Нет</t>
  </si>
  <si>
    <t>21.20.10.180-000001-1-00015</t>
  </si>
  <si>
    <t>21.10.51.124-000002-1-00008</t>
  </si>
  <si>
    <t>21.10.51.126-000001-1-00095</t>
  </si>
  <si>
    <t>21.10.51.129-000004-1-00018</t>
  </si>
  <si>
    <t>21.20.10.116-000013-1-00101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</si>
</sst>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right"/>
    </xf>
    <xf numFmtId="1" fontId="1" fillId="0" borderId="16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V45"/>
  <sheetViews>
    <sheetView tabSelected="1" topLeftCell="D1" workbookViewId="0">
      <selection activeCell="Q47" sqref="Q47"/>
    </sheetView>
  </sheetViews>
  <sheetFormatPr defaultColWidth="10.5" defaultRowHeight="11.45" customHeight="1" x14ac:dyDescent="0.2"/>
  <cols>
    <col min="1" max="1" width="6" style="1" customWidth="1"/>
    <col min="2" max="2" width="8.5" style="1" customWidth="1"/>
    <col min="3" max="3" width="8.6640625" style="1" customWidth="1"/>
    <col min="4" max="4" width="22.5" style="1" customWidth="1"/>
    <col min="5" max="5" width="36.5" style="1" customWidth="1"/>
    <col min="6" max="6" width="14.83203125" style="1" customWidth="1"/>
    <col min="7" max="7" width="11.83203125" style="1" customWidth="1"/>
    <col min="8" max="8" width="10.1640625" style="1" customWidth="1"/>
    <col min="9" max="9" width="26.1640625" style="1" customWidth="1"/>
    <col min="10" max="10" width="24.1640625" style="1" customWidth="1"/>
    <col min="11" max="11" width="24" style="1" customWidth="1"/>
    <col min="12" max="12" width="10.6640625" style="1" customWidth="1"/>
    <col min="13" max="13" width="10.83203125" style="1" customWidth="1"/>
    <col min="14" max="14" width="11.1640625" style="1" customWidth="1"/>
    <col min="15" max="16" width="10.5" style="1" customWidth="1"/>
    <col min="17" max="17" width="12.1640625" style="1" customWidth="1"/>
    <col min="18" max="18" width="10.83203125" style="1" customWidth="1"/>
    <col min="19" max="19" width="12.1640625" style="1" customWidth="1"/>
    <col min="20" max="20" width="8.33203125" style="1" customWidth="1"/>
    <col min="21" max="21" width="9" style="1" customWidth="1"/>
    <col min="22" max="22" width="19.1640625" style="1" customWidth="1"/>
  </cols>
  <sheetData>
    <row r="2" spans="1:22" ht="16.5" customHeight="1" x14ac:dyDescent="0.25">
      <c r="T2" s="54" t="s">
        <v>28</v>
      </c>
      <c r="U2" s="54"/>
      <c r="V2" s="54"/>
    </row>
    <row r="5" spans="1:22" ht="11.45" customHeight="1" x14ac:dyDescent="0.2">
      <c r="E5" s="53" t="s">
        <v>24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2" ht="11.45" customHeight="1" x14ac:dyDescent="0.2"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1:22" ht="14.25" customHeight="1" thickBot="1" x14ac:dyDescent="0.25"/>
    <row r="8" spans="1:22" s="1" customFormat="1" ht="50.25" customHeight="1" thickBot="1" x14ac:dyDescent="0.25">
      <c r="A8" s="2" t="s">
        <v>0</v>
      </c>
      <c r="B8" s="2" t="s">
        <v>1</v>
      </c>
      <c r="C8" s="13" t="s">
        <v>2</v>
      </c>
      <c r="D8" s="20" t="s">
        <v>3</v>
      </c>
      <c r="E8" s="21" t="s">
        <v>4</v>
      </c>
      <c r="F8" s="21" t="s">
        <v>5</v>
      </c>
      <c r="G8" s="21" t="s">
        <v>6</v>
      </c>
      <c r="H8" s="21" t="s">
        <v>7</v>
      </c>
      <c r="I8" s="22" t="s">
        <v>8</v>
      </c>
      <c r="J8" s="22" t="s">
        <v>9</v>
      </c>
      <c r="K8" s="22" t="s">
        <v>10</v>
      </c>
      <c r="L8" s="21" t="s">
        <v>21</v>
      </c>
      <c r="M8" s="21" t="s">
        <v>22</v>
      </c>
      <c r="N8" s="21" t="s">
        <v>23</v>
      </c>
      <c r="O8" s="21" t="s">
        <v>25</v>
      </c>
      <c r="P8" s="21" t="s">
        <v>27</v>
      </c>
      <c r="Q8" s="21" t="s">
        <v>26</v>
      </c>
      <c r="R8" s="24" t="s">
        <v>29</v>
      </c>
      <c r="S8" s="24" t="s">
        <v>11</v>
      </c>
      <c r="T8" s="21" t="s">
        <v>12</v>
      </c>
      <c r="U8" s="21" t="s">
        <v>13</v>
      </c>
      <c r="V8" s="23" t="s">
        <v>14</v>
      </c>
    </row>
    <row r="9" spans="1:22" ht="40.15" customHeight="1" thickBot="1" x14ac:dyDescent="0.25">
      <c r="A9" s="4">
        <v>1</v>
      </c>
      <c r="B9" s="3" t="s">
        <v>15</v>
      </c>
      <c r="C9" s="3" t="s">
        <v>158</v>
      </c>
      <c r="D9" s="25" t="s">
        <v>36</v>
      </c>
      <c r="E9" s="29" t="s">
        <v>58</v>
      </c>
      <c r="F9" s="35" t="s">
        <v>20</v>
      </c>
      <c r="G9" s="14" t="s">
        <v>17</v>
      </c>
      <c r="H9" s="36">
        <v>2</v>
      </c>
      <c r="I9" s="35" t="s">
        <v>88</v>
      </c>
      <c r="J9" s="35" t="s">
        <v>113</v>
      </c>
      <c r="K9" s="15" t="s">
        <v>136</v>
      </c>
      <c r="L9" s="16">
        <v>269.8</v>
      </c>
      <c r="M9" s="17">
        <v>269.95</v>
      </c>
      <c r="N9" s="18">
        <v>269.95</v>
      </c>
      <c r="O9" s="9">
        <f t="shared" ref="O9:O15" si="0">ROUND(AVERAGE(L9,M9,N9),2)</f>
        <v>269.89999999999998</v>
      </c>
      <c r="P9" s="43">
        <v>539.79999999999995</v>
      </c>
      <c r="Q9" s="49">
        <v>539.6</v>
      </c>
      <c r="R9" s="48">
        <v>223.11</v>
      </c>
      <c r="S9" s="46">
        <v>269.95</v>
      </c>
      <c r="T9" s="19" t="s">
        <v>19</v>
      </c>
      <c r="U9" s="37">
        <v>49.05</v>
      </c>
      <c r="V9" s="35" t="s">
        <v>137</v>
      </c>
    </row>
    <row r="10" spans="1:22" ht="49.5" customHeight="1" thickBot="1" x14ac:dyDescent="0.25">
      <c r="A10" s="4">
        <v>2</v>
      </c>
      <c r="B10" s="3" t="s">
        <v>15</v>
      </c>
      <c r="C10" s="3" t="s">
        <v>158</v>
      </c>
      <c r="D10" s="26" t="s">
        <v>37</v>
      </c>
      <c r="E10" s="29" t="s">
        <v>59</v>
      </c>
      <c r="F10" s="35" t="s">
        <v>16</v>
      </c>
      <c r="G10" s="3" t="s">
        <v>17</v>
      </c>
      <c r="H10" s="36">
        <v>15</v>
      </c>
      <c r="I10" s="35" t="s">
        <v>89</v>
      </c>
      <c r="J10" s="35" t="s">
        <v>114</v>
      </c>
      <c r="K10" s="35" t="s">
        <v>114</v>
      </c>
      <c r="L10" s="10">
        <v>28.5</v>
      </c>
      <c r="M10" s="6">
        <v>28.55</v>
      </c>
      <c r="N10" s="7">
        <v>28.55</v>
      </c>
      <c r="O10" s="9">
        <f t="shared" si="0"/>
        <v>28.53</v>
      </c>
      <c r="P10" s="44">
        <v>427.95</v>
      </c>
      <c r="Q10" s="42">
        <v>427.5</v>
      </c>
      <c r="R10" s="48">
        <v>22</v>
      </c>
      <c r="S10" s="46">
        <v>28.55</v>
      </c>
      <c r="T10" s="2" t="s">
        <v>19</v>
      </c>
      <c r="U10" s="37">
        <v>38.86</v>
      </c>
      <c r="V10" s="35" t="s">
        <v>138</v>
      </c>
    </row>
    <row r="11" spans="1:22" ht="40.15" customHeight="1" thickBot="1" x14ac:dyDescent="0.25">
      <c r="A11" s="4">
        <v>3</v>
      </c>
      <c r="B11" s="3" t="s">
        <v>15</v>
      </c>
      <c r="C11" s="3" t="s">
        <v>158</v>
      </c>
      <c r="D11" s="25" t="s">
        <v>38</v>
      </c>
      <c r="E11" s="28" t="s">
        <v>60</v>
      </c>
      <c r="F11" s="35" t="s">
        <v>16</v>
      </c>
      <c r="G11" s="3" t="s">
        <v>17</v>
      </c>
      <c r="H11" s="36">
        <v>10</v>
      </c>
      <c r="I11" s="35" t="s">
        <v>90</v>
      </c>
      <c r="J11" s="35" t="s">
        <v>32</v>
      </c>
      <c r="K11" s="35" t="s">
        <v>32</v>
      </c>
      <c r="L11" s="12">
        <v>90</v>
      </c>
      <c r="M11" s="6">
        <v>90.5</v>
      </c>
      <c r="N11" s="7">
        <v>90.5</v>
      </c>
      <c r="O11" s="9">
        <f t="shared" si="0"/>
        <v>90.33</v>
      </c>
      <c r="P11" s="44">
        <v>903.3</v>
      </c>
      <c r="Q11" s="42">
        <v>900</v>
      </c>
      <c r="R11" s="48">
        <v>69.73</v>
      </c>
      <c r="S11" s="46">
        <v>90.5</v>
      </c>
      <c r="T11" s="2" t="s">
        <v>19</v>
      </c>
      <c r="U11" s="37">
        <v>81.819999999999993</v>
      </c>
      <c r="V11" s="35" t="s">
        <v>139</v>
      </c>
    </row>
    <row r="12" spans="1:22" ht="52.9" customHeight="1" thickBot="1" x14ac:dyDescent="0.25">
      <c r="A12" s="4">
        <v>4</v>
      </c>
      <c r="B12" s="3" t="s">
        <v>15</v>
      </c>
      <c r="C12" s="3" t="s">
        <v>15</v>
      </c>
      <c r="D12" s="25" t="s">
        <v>39</v>
      </c>
      <c r="E12" s="28" t="s">
        <v>61</v>
      </c>
      <c r="F12" s="35" t="s">
        <v>16</v>
      </c>
      <c r="G12" s="3" t="s">
        <v>17</v>
      </c>
      <c r="H12" s="36">
        <v>15</v>
      </c>
      <c r="I12" s="35" t="s">
        <v>91</v>
      </c>
      <c r="J12" s="35" t="s">
        <v>115</v>
      </c>
      <c r="K12" s="35" t="s">
        <v>115</v>
      </c>
      <c r="L12" s="11">
        <v>69.599999999999994</v>
      </c>
      <c r="M12" s="6">
        <v>69.709999999999994</v>
      </c>
      <c r="N12" s="8">
        <v>69.709999999999994</v>
      </c>
      <c r="O12" s="9">
        <f t="shared" si="0"/>
        <v>69.67</v>
      </c>
      <c r="P12" s="44">
        <v>1045.05</v>
      </c>
      <c r="Q12" s="42">
        <v>1044</v>
      </c>
      <c r="R12" s="48">
        <v>53.71</v>
      </c>
      <c r="S12" s="46">
        <v>69.709999999999994</v>
      </c>
      <c r="T12" s="2" t="s">
        <v>19</v>
      </c>
      <c r="U12" s="37">
        <v>94.91</v>
      </c>
      <c r="V12" s="35" t="s">
        <v>140</v>
      </c>
    </row>
    <row r="13" spans="1:22" ht="40.15" customHeight="1" thickBot="1" x14ac:dyDescent="0.25">
      <c r="A13" s="4">
        <v>5</v>
      </c>
      <c r="B13" s="3" t="s">
        <v>15</v>
      </c>
      <c r="C13" s="3" t="s">
        <v>15</v>
      </c>
      <c r="D13" s="25" t="s">
        <v>40</v>
      </c>
      <c r="E13" s="30" t="s">
        <v>62</v>
      </c>
      <c r="F13" s="35" t="s">
        <v>16</v>
      </c>
      <c r="G13" s="3" t="s">
        <v>17</v>
      </c>
      <c r="H13" s="36">
        <v>2</v>
      </c>
      <c r="I13" s="35" t="s">
        <v>92</v>
      </c>
      <c r="J13" s="35" t="s">
        <v>116</v>
      </c>
      <c r="K13" s="35" t="s">
        <v>130</v>
      </c>
      <c r="L13" s="11">
        <v>1450</v>
      </c>
      <c r="M13" s="5">
        <v>1523.95</v>
      </c>
      <c r="N13" s="7">
        <v>1493.36</v>
      </c>
      <c r="O13" s="9">
        <f t="shared" si="0"/>
        <v>1489.1</v>
      </c>
      <c r="P13" s="44">
        <v>2978.2</v>
      </c>
      <c r="Q13" s="42">
        <v>2900</v>
      </c>
      <c r="R13" s="50">
        <v>1401</v>
      </c>
      <c r="S13" s="47">
        <v>1648.97</v>
      </c>
      <c r="T13" s="2" t="s">
        <v>19</v>
      </c>
      <c r="U13" s="37">
        <v>263.64</v>
      </c>
      <c r="V13" s="35" t="s">
        <v>141</v>
      </c>
    </row>
    <row r="14" spans="1:22" ht="40.15" customHeight="1" thickBot="1" x14ac:dyDescent="0.25">
      <c r="A14" s="4">
        <v>6</v>
      </c>
      <c r="B14" s="3" t="s">
        <v>15</v>
      </c>
      <c r="C14" s="3" t="s">
        <v>158</v>
      </c>
      <c r="D14" s="25" t="s">
        <v>41</v>
      </c>
      <c r="E14" s="31" t="s">
        <v>63</v>
      </c>
      <c r="F14" s="35" t="s">
        <v>16</v>
      </c>
      <c r="G14" s="3" t="s">
        <v>17</v>
      </c>
      <c r="H14" s="36">
        <v>15</v>
      </c>
      <c r="I14" s="35" t="s">
        <v>93</v>
      </c>
      <c r="J14" s="35" t="s">
        <v>117</v>
      </c>
      <c r="K14" s="35" t="s">
        <v>117</v>
      </c>
      <c r="L14" s="11">
        <v>160</v>
      </c>
      <c r="M14" s="5">
        <v>160.62</v>
      </c>
      <c r="N14" s="7">
        <v>160.62</v>
      </c>
      <c r="O14" s="9">
        <f t="shared" si="0"/>
        <v>160.41</v>
      </c>
      <c r="P14" s="44">
        <v>2406.15</v>
      </c>
      <c r="Q14" s="42">
        <v>2400</v>
      </c>
      <c r="R14" s="51">
        <v>132.75</v>
      </c>
      <c r="S14" s="46">
        <v>160.62</v>
      </c>
      <c r="T14" s="2" t="s">
        <v>19</v>
      </c>
      <c r="U14" s="37">
        <v>218.18</v>
      </c>
      <c r="V14" s="35" t="s">
        <v>142</v>
      </c>
    </row>
    <row r="15" spans="1:22" ht="52.9" customHeight="1" thickBot="1" x14ac:dyDescent="0.25">
      <c r="A15" s="40">
        <v>7</v>
      </c>
      <c r="B15" s="3" t="s">
        <v>15</v>
      </c>
      <c r="C15" s="3" t="s">
        <v>15</v>
      </c>
      <c r="D15" s="27" t="s">
        <v>42</v>
      </c>
      <c r="E15" s="32" t="s">
        <v>64</v>
      </c>
      <c r="F15" s="35" t="s">
        <v>85</v>
      </c>
      <c r="G15" s="3" t="s">
        <v>17</v>
      </c>
      <c r="H15" s="36">
        <v>50</v>
      </c>
      <c r="I15" s="35" t="s">
        <v>94</v>
      </c>
      <c r="J15" s="35" t="s">
        <v>118</v>
      </c>
      <c r="K15" s="35" t="s">
        <v>118</v>
      </c>
      <c r="L15" s="11">
        <v>40</v>
      </c>
      <c r="M15" s="5">
        <v>41.66</v>
      </c>
      <c r="N15" s="7">
        <v>40.97</v>
      </c>
      <c r="O15" s="9">
        <f t="shared" si="0"/>
        <v>40.880000000000003</v>
      </c>
      <c r="P15" s="44">
        <v>2044</v>
      </c>
      <c r="Q15" s="42">
        <v>2000</v>
      </c>
      <c r="R15" s="48">
        <v>115.19</v>
      </c>
      <c r="S15" s="46">
        <v>139.37</v>
      </c>
      <c r="T15" s="2" t="s">
        <v>19</v>
      </c>
      <c r="U15" s="37">
        <v>181.82</v>
      </c>
      <c r="V15" s="35" t="s">
        <v>143</v>
      </c>
    </row>
    <row r="16" spans="1:22" ht="33" customHeight="1" thickBot="1" x14ac:dyDescent="0.25">
      <c r="A16" s="40">
        <v>8</v>
      </c>
      <c r="B16" s="39" t="s">
        <v>15</v>
      </c>
      <c r="C16" s="3" t="s">
        <v>158</v>
      </c>
      <c r="D16" s="25" t="s">
        <v>43</v>
      </c>
      <c r="E16" s="29" t="s">
        <v>65</v>
      </c>
      <c r="F16" s="35" t="s">
        <v>16</v>
      </c>
      <c r="G16" s="14" t="s">
        <v>17</v>
      </c>
      <c r="H16" s="36">
        <v>10</v>
      </c>
      <c r="I16" s="35" t="s">
        <v>95</v>
      </c>
      <c r="J16" s="35" t="s">
        <v>119</v>
      </c>
      <c r="K16" s="35" t="s">
        <v>119</v>
      </c>
      <c r="L16" s="16">
        <v>22.9</v>
      </c>
      <c r="M16" s="17">
        <v>22.91</v>
      </c>
      <c r="N16" s="18">
        <v>22.91</v>
      </c>
      <c r="O16" s="9">
        <f t="shared" ref="O16:O35" si="1">ROUND(AVERAGE(L16,M16,N16),2)</f>
        <v>22.91</v>
      </c>
      <c r="P16" s="45">
        <v>229.1</v>
      </c>
      <c r="Q16" s="42">
        <v>229</v>
      </c>
      <c r="R16" s="48">
        <v>17.66</v>
      </c>
      <c r="S16" s="46">
        <v>22.91</v>
      </c>
      <c r="T16" s="19" t="s">
        <v>19</v>
      </c>
      <c r="U16" s="37">
        <v>20.82</v>
      </c>
      <c r="V16" s="35" t="s">
        <v>144</v>
      </c>
    </row>
    <row r="17" spans="1:22" ht="33.75" customHeight="1" thickBot="1" x14ac:dyDescent="0.25">
      <c r="A17" s="40">
        <v>9</v>
      </c>
      <c r="B17" s="39" t="s">
        <v>15</v>
      </c>
      <c r="C17" s="3" t="s">
        <v>15</v>
      </c>
      <c r="D17" s="26" t="s">
        <v>44</v>
      </c>
      <c r="E17" s="33" t="s">
        <v>66</v>
      </c>
      <c r="F17" s="35" t="s">
        <v>16</v>
      </c>
      <c r="G17" s="3" t="s">
        <v>17</v>
      </c>
      <c r="H17" s="36">
        <v>15</v>
      </c>
      <c r="I17" s="35" t="s">
        <v>96</v>
      </c>
      <c r="J17" s="35" t="s">
        <v>120</v>
      </c>
      <c r="K17" s="35" t="s">
        <v>131</v>
      </c>
      <c r="L17" s="10">
        <v>109</v>
      </c>
      <c r="M17" s="6">
        <v>109.02</v>
      </c>
      <c r="N17" s="7">
        <v>109.02</v>
      </c>
      <c r="O17" s="9">
        <f t="shared" si="1"/>
        <v>109.01</v>
      </c>
      <c r="P17" s="44">
        <v>1635.15</v>
      </c>
      <c r="Q17" s="42">
        <v>1635</v>
      </c>
      <c r="R17" s="48">
        <v>84</v>
      </c>
      <c r="S17" s="46">
        <v>109.02</v>
      </c>
      <c r="T17" s="2" t="s">
        <v>19</v>
      </c>
      <c r="U17" s="37">
        <v>148.63999999999999</v>
      </c>
      <c r="V17" s="35" t="s">
        <v>145</v>
      </c>
    </row>
    <row r="18" spans="1:22" ht="33.75" customHeight="1" thickBot="1" x14ac:dyDescent="0.25">
      <c r="A18" s="40">
        <v>10</v>
      </c>
      <c r="B18" s="39" t="s">
        <v>15</v>
      </c>
      <c r="C18" s="3" t="s">
        <v>158</v>
      </c>
      <c r="D18" s="25" t="s">
        <v>37</v>
      </c>
      <c r="E18" s="28" t="s">
        <v>67</v>
      </c>
      <c r="F18" s="35" t="s">
        <v>16</v>
      </c>
      <c r="G18" s="3" t="s">
        <v>17</v>
      </c>
      <c r="H18" s="36">
        <v>5</v>
      </c>
      <c r="I18" s="35" t="s">
        <v>97</v>
      </c>
      <c r="J18" s="35" t="s">
        <v>121</v>
      </c>
      <c r="K18" s="35" t="s">
        <v>121</v>
      </c>
      <c r="L18" s="12">
        <v>68.8</v>
      </c>
      <c r="M18" s="6">
        <v>68.98</v>
      </c>
      <c r="N18" s="7">
        <v>68.98</v>
      </c>
      <c r="O18" s="9">
        <f t="shared" si="1"/>
        <v>68.92</v>
      </c>
      <c r="P18" s="44">
        <v>344.6</v>
      </c>
      <c r="Q18" s="42">
        <v>344</v>
      </c>
      <c r="R18" s="48">
        <v>53.15</v>
      </c>
      <c r="S18" s="46">
        <v>68.98</v>
      </c>
      <c r="T18" s="2" t="s">
        <v>19</v>
      </c>
      <c r="U18" s="37">
        <v>31.27</v>
      </c>
      <c r="V18" s="35" t="s">
        <v>138</v>
      </c>
    </row>
    <row r="19" spans="1:22" ht="28.5" customHeight="1" thickBot="1" x14ac:dyDescent="0.25">
      <c r="A19" s="40">
        <v>11</v>
      </c>
      <c r="B19" s="39" t="s">
        <v>15</v>
      </c>
      <c r="C19" s="3" t="s">
        <v>15</v>
      </c>
      <c r="D19" s="25" t="s">
        <v>45</v>
      </c>
      <c r="E19" s="28" t="s">
        <v>68</v>
      </c>
      <c r="F19" s="35" t="s">
        <v>16</v>
      </c>
      <c r="G19" s="3" t="s">
        <v>17</v>
      </c>
      <c r="H19" s="36">
        <v>5</v>
      </c>
      <c r="I19" s="35" t="s">
        <v>98</v>
      </c>
      <c r="J19" s="35" t="s">
        <v>122</v>
      </c>
      <c r="K19" s="35" t="s">
        <v>122</v>
      </c>
      <c r="L19" s="11">
        <v>64</v>
      </c>
      <c r="M19" s="6">
        <v>64.31</v>
      </c>
      <c r="N19" s="8">
        <v>64.31</v>
      </c>
      <c r="O19" s="9">
        <f t="shared" si="1"/>
        <v>64.209999999999994</v>
      </c>
      <c r="P19" s="44">
        <v>321.05</v>
      </c>
      <c r="Q19" s="42">
        <v>320</v>
      </c>
      <c r="R19" s="48">
        <v>51.53</v>
      </c>
      <c r="S19" s="46">
        <v>64.31</v>
      </c>
      <c r="T19" s="2" t="s">
        <v>19</v>
      </c>
      <c r="U19" s="37">
        <v>29.09</v>
      </c>
      <c r="V19" s="35" t="s">
        <v>146</v>
      </c>
    </row>
    <row r="20" spans="1:22" ht="30.75" customHeight="1" thickBot="1" x14ac:dyDescent="0.25">
      <c r="A20" s="40">
        <v>12</v>
      </c>
      <c r="B20" s="39" t="s">
        <v>15</v>
      </c>
      <c r="C20" s="3" t="s">
        <v>15</v>
      </c>
      <c r="D20" s="25" t="s">
        <v>45</v>
      </c>
      <c r="E20" s="28" t="s">
        <v>69</v>
      </c>
      <c r="F20" s="35" t="s">
        <v>16</v>
      </c>
      <c r="G20" s="3" t="s">
        <v>17</v>
      </c>
      <c r="H20" s="36">
        <v>3</v>
      </c>
      <c r="I20" s="35" t="s">
        <v>99</v>
      </c>
      <c r="J20" s="35" t="s">
        <v>18</v>
      </c>
      <c r="K20" s="35" t="s">
        <v>132</v>
      </c>
      <c r="L20" s="11">
        <v>593</v>
      </c>
      <c r="M20" s="5">
        <v>593.69000000000005</v>
      </c>
      <c r="N20" s="7">
        <v>593.69000000000005</v>
      </c>
      <c r="O20" s="9">
        <f t="shared" si="1"/>
        <v>593.46</v>
      </c>
      <c r="P20" s="44">
        <v>1780.38</v>
      </c>
      <c r="Q20" s="52">
        <v>1779</v>
      </c>
      <c r="R20" s="48">
        <v>490.66</v>
      </c>
      <c r="S20" s="46">
        <v>593.69000000000005</v>
      </c>
      <c r="T20" s="2" t="s">
        <v>19</v>
      </c>
      <c r="U20" s="37">
        <v>161.72999999999999</v>
      </c>
      <c r="V20" s="35" t="s">
        <v>147</v>
      </c>
    </row>
    <row r="21" spans="1:22" ht="34.5" customHeight="1" thickBot="1" x14ac:dyDescent="0.25">
      <c r="A21" s="40">
        <v>13</v>
      </c>
      <c r="B21" s="39" t="s">
        <v>15</v>
      </c>
      <c r="C21" s="3" t="s">
        <v>15</v>
      </c>
      <c r="D21" s="25" t="s">
        <v>46</v>
      </c>
      <c r="E21" s="30" t="s">
        <v>70</v>
      </c>
      <c r="F21" s="35" t="s">
        <v>16</v>
      </c>
      <c r="G21" s="3" t="s">
        <v>17</v>
      </c>
      <c r="H21" s="36">
        <v>10</v>
      </c>
      <c r="I21" s="35" t="s">
        <v>100</v>
      </c>
      <c r="J21" s="35" t="s">
        <v>18</v>
      </c>
      <c r="K21" s="35" t="s">
        <v>132</v>
      </c>
      <c r="L21" s="11">
        <v>283.7</v>
      </c>
      <c r="M21" s="5">
        <v>283.75</v>
      </c>
      <c r="N21" s="7">
        <v>283.75</v>
      </c>
      <c r="O21" s="9">
        <f t="shared" si="1"/>
        <v>283.73</v>
      </c>
      <c r="P21" s="44">
        <v>2837.3</v>
      </c>
      <c r="Q21" s="42">
        <v>2837</v>
      </c>
      <c r="R21" s="48">
        <v>234.51</v>
      </c>
      <c r="S21" s="46">
        <v>283.75</v>
      </c>
      <c r="T21" s="2" t="s">
        <v>19</v>
      </c>
      <c r="U21" s="37">
        <v>257.91000000000003</v>
      </c>
      <c r="V21" s="35" t="s">
        <v>148</v>
      </c>
    </row>
    <row r="22" spans="1:22" ht="37.5" customHeight="1" thickBot="1" x14ac:dyDescent="0.25">
      <c r="A22" s="40">
        <v>14</v>
      </c>
      <c r="B22" s="39" t="s">
        <v>15</v>
      </c>
      <c r="C22" s="3" t="s">
        <v>15</v>
      </c>
      <c r="D22" s="27" t="s">
        <v>47</v>
      </c>
      <c r="E22" s="32" t="s">
        <v>71</v>
      </c>
      <c r="F22" s="35" t="s">
        <v>86</v>
      </c>
      <c r="G22" s="3" t="s">
        <v>17</v>
      </c>
      <c r="H22" s="36">
        <v>5</v>
      </c>
      <c r="I22" s="35" t="s">
        <v>101</v>
      </c>
      <c r="J22" s="35" t="s">
        <v>123</v>
      </c>
      <c r="K22" s="35" t="s">
        <v>133</v>
      </c>
      <c r="L22" s="11">
        <v>227</v>
      </c>
      <c r="M22" s="5">
        <v>227.95</v>
      </c>
      <c r="N22" s="7">
        <v>227.95</v>
      </c>
      <c r="O22" s="9">
        <f t="shared" si="1"/>
        <v>227.63</v>
      </c>
      <c r="P22" s="44">
        <v>1138.1500000000001</v>
      </c>
      <c r="Q22" s="42">
        <v>1135</v>
      </c>
      <c r="R22" s="48">
        <v>188.4</v>
      </c>
      <c r="S22" s="46">
        <v>227.95</v>
      </c>
      <c r="T22" s="2" t="s">
        <v>19</v>
      </c>
      <c r="U22" s="37">
        <v>103.18</v>
      </c>
      <c r="V22" s="57" t="s">
        <v>159</v>
      </c>
    </row>
    <row r="23" spans="1:22" ht="41.25" customHeight="1" thickBot="1" x14ac:dyDescent="0.25">
      <c r="A23" s="40">
        <v>15</v>
      </c>
      <c r="B23" s="39" t="s">
        <v>15</v>
      </c>
      <c r="C23" s="3" t="s">
        <v>158</v>
      </c>
      <c r="D23" s="25" t="s">
        <v>48</v>
      </c>
      <c r="E23" s="28" t="s">
        <v>72</v>
      </c>
      <c r="F23" s="35" t="s">
        <v>87</v>
      </c>
      <c r="G23" s="14" t="s">
        <v>17</v>
      </c>
      <c r="H23" s="36">
        <v>10</v>
      </c>
      <c r="I23" s="35" t="s">
        <v>102</v>
      </c>
      <c r="J23" s="35" t="s">
        <v>124</v>
      </c>
      <c r="K23" s="35" t="s">
        <v>134</v>
      </c>
      <c r="L23" s="16">
        <v>61</v>
      </c>
      <c r="M23" s="17">
        <v>61.03</v>
      </c>
      <c r="N23" s="18">
        <v>61.03</v>
      </c>
      <c r="O23" s="9">
        <f t="shared" si="1"/>
        <v>61.02</v>
      </c>
      <c r="P23" s="45">
        <v>610.20000000000005</v>
      </c>
      <c r="Q23" s="42">
        <v>610</v>
      </c>
      <c r="R23" s="48">
        <v>47.03</v>
      </c>
      <c r="S23" s="46">
        <v>61.03</v>
      </c>
      <c r="T23" s="19" t="s">
        <v>19</v>
      </c>
      <c r="U23" s="37">
        <v>55.45</v>
      </c>
      <c r="V23" s="35" t="s">
        <v>160</v>
      </c>
    </row>
    <row r="24" spans="1:22" ht="36" customHeight="1" thickBot="1" x14ac:dyDescent="0.25">
      <c r="A24" s="40">
        <v>16</v>
      </c>
      <c r="B24" s="39" t="s">
        <v>15</v>
      </c>
      <c r="C24" s="3" t="s">
        <v>158</v>
      </c>
      <c r="D24" s="27" t="s">
        <v>30</v>
      </c>
      <c r="E24" s="34" t="s">
        <v>73</v>
      </c>
      <c r="F24" s="35" t="s">
        <v>16</v>
      </c>
      <c r="G24" s="3" t="s">
        <v>17</v>
      </c>
      <c r="H24" s="36">
        <v>10</v>
      </c>
      <c r="I24" s="35" t="s">
        <v>31</v>
      </c>
      <c r="J24" s="35" t="s">
        <v>115</v>
      </c>
      <c r="K24" s="35" t="s">
        <v>115</v>
      </c>
      <c r="L24" s="10">
        <v>109</v>
      </c>
      <c r="M24" s="6">
        <v>109.07</v>
      </c>
      <c r="N24" s="7">
        <v>109.07</v>
      </c>
      <c r="O24" s="9">
        <f t="shared" si="1"/>
        <v>109.05</v>
      </c>
      <c r="P24" s="44">
        <v>1090.5</v>
      </c>
      <c r="Q24" s="42">
        <v>1090</v>
      </c>
      <c r="R24" s="48">
        <v>84.04</v>
      </c>
      <c r="S24" s="46">
        <v>109.07</v>
      </c>
      <c r="T24" s="2" t="s">
        <v>19</v>
      </c>
      <c r="U24" s="37">
        <v>99.09</v>
      </c>
      <c r="V24" s="35" t="s">
        <v>149</v>
      </c>
    </row>
    <row r="25" spans="1:22" ht="31.5" customHeight="1" thickBot="1" x14ac:dyDescent="0.25">
      <c r="A25" s="40">
        <v>17</v>
      </c>
      <c r="B25" s="39" t="s">
        <v>15</v>
      </c>
      <c r="C25" s="3" t="s">
        <v>158</v>
      </c>
      <c r="D25" s="27" t="s">
        <v>35</v>
      </c>
      <c r="E25" s="29" t="s">
        <v>74</v>
      </c>
      <c r="F25" s="35" t="s">
        <v>16</v>
      </c>
      <c r="G25" s="3" t="s">
        <v>17</v>
      </c>
      <c r="H25" s="36">
        <v>15</v>
      </c>
      <c r="I25" s="35" t="s">
        <v>103</v>
      </c>
      <c r="J25" s="35" t="s">
        <v>32</v>
      </c>
      <c r="K25" s="35" t="s">
        <v>32</v>
      </c>
      <c r="L25" s="12">
        <v>87.8</v>
      </c>
      <c r="M25" s="6">
        <v>87.86</v>
      </c>
      <c r="N25" s="7">
        <v>87.86</v>
      </c>
      <c r="O25" s="9">
        <f t="shared" si="1"/>
        <v>87.84</v>
      </c>
      <c r="P25" s="44">
        <v>1317.6</v>
      </c>
      <c r="Q25" s="42">
        <v>1317</v>
      </c>
      <c r="R25" s="48">
        <v>67.7</v>
      </c>
      <c r="S25" s="46">
        <v>87.86</v>
      </c>
      <c r="T25" s="2" t="s">
        <v>19</v>
      </c>
      <c r="U25" s="37">
        <v>119.73</v>
      </c>
      <c r="V25" s="35" t="s">
        <v>161</v>
      </c>
    </row>
    <row r="26" spans="1:22" ht="40.5" customHeight="1" thickBot="1" x14ac:dyDescent="0.25">
      <c r="A26" s="40">
        <v>18</v>
      </c>
      <c r="B26" s="39" t="s">
        <v>15</v>
      </c>
      <c r="C26" s="3" t="s">
        <v>158</v>
      </c>
      <c r="D26" s="25" t="s">
        <v>49</v>
      </c>
      <c r="E26" s="29" t="s">
        <v>75</v>
      </c>
      <c r="F26" s="35" t="s">
        <v>87</v>
      </c>
      <c r="G26" s="3" t="s">
        <v>17</v>
      </c>
      <c r="H26" s="36">
        <v>10</v>
      </c>
      <c r="I26" s="35" t="s">
        <v>104</v>
      </c>
      <c r="J26" s="35" t="s">
        <v>124</v>
      </c>
      <c r="K26" s="35" t="s">
        <v>134</v>
      </c>
      <c r="L26" s="11">
        <v>56.9</v>
      </c>
      <c r="M26" s="6">
        <v>56.96</v>
      </c>
      <c r="N26" s="8">
        <v>56.96</v>
      </c>
      <c r="O26" s="9">
        <f t="shared" si="1"/>
        <v>56.94</v>
      </c>
      <c r="P26" s="44">
        <v>569.4</v>
      </c>
      <c r="Q26" s="42">
        <v>569</v>
      </c>
      <c r="R26" s="48">
        <v>43.89</v>
      </c>
      <c r="S26" s="46">
        <v>56.96</v>
      </c>
      <c r="T26" s="2" t="s">
        <v>19</v>
      </c>
      <c r="U26" s="37">
        <v>51.73</v>
      </c>
      <c r="V26" s="35" t="s">
        <v>162</v>
      </c>
    </row>
    <row r="27" spans="1:22" ht="42" customHeight="1" thickBot="1" x14ac:dyDescent="0.25">
      <c r="A27" s="40">
        <v>19</v>
      </c>
      <c r="B27" s="39" t="s">
        <v>15</v>
      </c>
      <c r="C27" s="3" t="s">
        <v>158</v>
      </c>
      <c r="D27" s="26" t="s">
        <v>50</v>
      </c>
      <c r="E27" s="29" t="s">
        <v>76</v>
      </c>
      <c r="F27" s="35" t="s">
        <v>87</v>
      </c>
      <c r="G27" s="3" t="s">
        <v>17</v>
      </c>
      <c r="H27" s="36">
        <v>5</v>
      </c>
      <c r="I27" s="35" t="s">
        <v>105</v>
      </c>
      <c r="J27" s="35" t="s">
        <v>124</v>
      </c>
      <c r="K27" s="35" t="s">
        <v>134</v>
      </c>
      <c r="L27" s="11">
        <v>51.3</v>
      </c>
      <c r="M27" s="5">
        <v>51.39</v>
      </c>
      <c r="N27" s="7">
        <v>51.39</v>
      </c>
      <c r="O27" s="9">
        <f t="shared" si="1"/>
        <v>51.36</v>
      </c>
      <c r="P27" s="44">
        <v>256.8</v>
      </c>
      <c r="Q27" s="42">
        <v>256.5</v>
      </c>
      <c r="R27" s="48">
        <v>39.6</v>
      </c>
      <c r="S27" s="46">
        <v>51.39</v>
      </c>
      <c r="T27" s="2" t="s">
        <v>19</v>
      </c>
      <c r="U27" s="37">
        <v>23.32</v>
      </c>
      <c r="V27" s="35" t="s">
        <v>150</v>
      </c>
    </row>
    <row r="28" spans="1:22" ht="40.5" customHeight="1" thickBot="1" x14ac:dyDescent="0.25">
      <c r="A28" s="40">
        <v>20</v>
      </c>
      <c r="B28" s="39" t="s">
        <v>15</v>
      </c>
      <c r="C28" s="3" t="s">
        <v>158</v>
      </c>
      <c r="D28" s="25" t="s">
        <v>33</v>
      </c>
      <c r="E28" s="28" t="s">
        <v>77</v>
      </c>
      <c r="F28" s="35" t="s">
        <v>16</v>
      </c>
      <c r="G28" s="3" t="s">
        <v>17</v>
      </c>
      <c r="H28" s="36">
        <v>10</v>
      </c>
      <c r="I28" s="35" t="s">
        <v>34</v>
      </c>
      <c r="J28" s="35" t="s">
        <v>32</v>
      </c>
      <c r="K28" s="35" t="s">
        <v>32</v>
      </c>
      <c r="L28" s="11">
        <v>84</v>
      </c>
      <c r="M28" s="5">
        <v>84.97</v>
      </c>
      <c r="N28" s="7">
        <v>84.97</v>
      </c>
      <c r="O28" s="9">
        <f t="shared" si="1"/>
        <v>84.65</v>
      </c>
      <c r="P28" s="44">
        <v>846.5</v>
      </c>
      <c r="Q28" s="42">
        <v>840</v>
      </c>
      <c r="R28" s="48">
        <v>65.47</v>
      </c>
      <c r="S28" s="46">
        <v>84.97</v>
      </c>
      <c r="T28" s="2" t="s">
        <v>19</v>
      </c>
      <c r="U28" s="37">
        <v>76.36</v>
      </c>
      <c r="V28" s="35" t="s">
        <v>151</v>
      </c>
    </row>
    <row r="29" spans="1:22" ht="36.75" customHeight="1" thickBot="1" x14ac:dyDescent="0.25">
      <c r="A29" s="40">
        <v>21</v>
      </c>
      <c r="B29" s="39" t="s">
        <v>15</v>
      </c>
      <c r="C29" s="3" t="s">
        <v>15</v>
      </c>
      <c r="D29" s="25" t="s">
        <v>51</v>
      </c>
      <c r="E29" s="28" t="s">
        <v>78</v>
      </c>
      <c r="F29" s="35" t="s">
        <v>16</v>
      </c>
      <c r="G29" s="3" t="s">
        <v>17</v>
      </c>
      <c r="H29" s="36">
        <v>1</v>
      </c>
      <c r="I29" s="35" t="s">
        <v>106</v>
      </c>
      <c r="J29" s="35" t="s">
        <v>125</v>
      </c>
      <c r="K29" s="35" t="s">
        <v>135</v>
      </c>
      <c r="L29" s="11">
        <v>6272.4</v>
      </c>
      <c r="M29" s="5">
        <v>6273.2</v>
      </c>
      <c r="N29" s="7">
        <v>6273.2</v>
      </c>
      <c r="O29" s="9">
        <f t="shared" si="1"/>
        <v>6272.93</v>
      </c>
      <c r="P29" s="44">
        <v>6272.93</v>
      </c>
      <c r="Q29" s="42">
        <v>6272.4</v>
      </c>
      <c r="R29" s="50">
        <v>5329.83</v>
      </c>
      <c r="S29" s="47">
        <v>6273.2</v>
      </c>
      <c r="T29" s="2" t="s">
        <v>19</v>
      </c>
      <c r="U29" s="37">
        <v>570.22</v>
      </c>
      <c r="V29" s="35" t="s">
        <v>152</v>
      </c>
    </row>
    <row r="30" spans="1:22" ht="38.25" customHeight="1" thickBot="1" x14ac:dyDescent="0.25">
      <c r="A30" s="40">
        <v>22</v>
      </c>
      <c r="B30" s="39" t="s">
        <v>15</v>
      </c>
      <c r="C30" s="3" t="s">
        <v>158</v>
      </c>
      <c r="D30" s="25" t="s">
        <v>52</v>
      </c>
      <c r="E30" s="30" t="s">
        <v>79</v>
      </c>
      <c r="F30" s="35" t="s">
        <v>16</v>
      </c>
      <c r="G30" s="14" t="s">
        <v>17</v>
      </c>
      <c r="H30" s="36">
        <v>10</v>
      </c>
      <c r="I30" s="35" t="s">
        <v>107</v>
      </c>
      <c r="J30" s="35" t="s">
        <v>115</v>
      </c>
      <c r="K30" s="35" t="s">
        <v>115</v>
      </c>
      <c r="L30" s="16">
        <v>145.80000000000001</v>
      </c>
      <c r="M30" s="17">
        <v>145.86000000000001</v>
      </c>
      <c r="N30" s="18">
        <v>145.86000000000001</v>
      </c>
      <c r="O30" s="9">
        <f t="shared" si="1"/>
        <v>145.84</v>
      </c>
      <c r="P30" s="45">
        <v>1458.4</v>
      </c>
      <c r="Q30" s="42">
        <v>1458</v>
      </c>
      <c r="R30" s="48">
        <v>124.87</v>
      </c>
      <c r="S30" s="46">
        <v>145.86000000000001</v>
      </c>
      <c r="T30" s="19" t="s">
        <v>19</v>
      </c>
      <c r="U30" s="37">
        <v>132.55000000000001</v>
      </c>
      <c r="V30" s="35" t="s">
        <v>153</v>
      </c>
    </row>
    <row r="31" spans="1:22" ht="40.5" customHeight="1" thickBot="1" x14ac:dyDescent="0.25">
      <c r="A31" s="40">
        <v>23</v>
      </c>
      <c r="B31" s="39" t="s">
        <v>15</v>
      </c>
      <c r="C31" s="3" t="s">
        <v>158</v>
      </c>
      <c r="D31" s="25" t="s">
        <v>53</v>
      </c>
      <c r="E31" s="30" t="s">
        <v>80</v>
      </c>
      <c r="F31" s="35" t="s">
        <v>16</v>
      </c>
      <c r="G31" s="3" t="s">
        <v>17</v>
      </c>
      <c r="H31" s="36">
        <v>10</v>
      </c>
      <c r="I31" s="35" t="s">
        <v>108</v>
      </c>
      <c r="J31" s="35" t="s">
        <v>117</v>
      </c>
      <c r="K31" s="35" t="s">
        <v>117</v>
      </c>
      <c r="L31" s="10">
        <v>82.2</v>
      </c>
      <c r="M31" s="6">
        <v>82.37</v>
      </c>
      <c r="N31" s="7">
        <v>82.37</v>
      </c>
      <c r="O31" s="9">
        <f t="shared" si="1"/>
        <v>82.31</v>
      </c>
      <c r="P31" s="44">
        <v>823.1</v>
      </c>
      <c r="Q31" s="42">
        <v>822</v>
      </c>
      <c r="R31" s="48">
        <v>63.47</v>
      </c>
      <c r="S31" s="46">
        <v>82.37</v>
      </c>
      <c r="T31" s="2" t="s">
        <v>19</v>
      </c>
      <c r="U31" s="37">
        <v>74.73</v>
      </c>
      <c r="V31" s="35" t="s">
        <v>154</v>
      </c>
    </row>
    <row r="32" spans="1:22" ht="27.75" customHeight="1" thickBot="1" x14ac:dyDescent="0.25">
      <c r="A32" s="40">
        <v>24</v>
      </c>
      <c r="B32" s="39" t="s">
        <v>15</v>
      </c>
      <c r="C32" s="3" t="s">
        <v>158</v>
      </c>
      <c r="D32" s="27" t="s">
        <v>54</v>
      </c>
      <c r="E32" s="34" t="s">
        <v>81</v>
      </c>
      <c r="F32" s="35" t="s">
        <v>16</v>
      </c>
      <c r="G32" s="3" t="s">
        <v>17</v>
      </c>
      <c r="H32" s="36">
        <v>15</v>
      </c>
      <c r="I32" s="35" t="s">
        <v>109</v>
      </c>
      <c r="J32" s="35" t="s">
        <v>126</v>
      </c>
      <c r="K32" s="35" t="s">
        <v>126</v>
      </c>
      <c r="L32" s="12">
        <v>15.5</v>
      </c>
      <c r="M32" s="6">
        <v>16.18</v>
      </c>
      <c r="N32" s="7">
        <v>15.9</v>
      </c>
      <c r="O32" s="9">
        <f t="shared" si="1"/>
        <v>15.86</v>
      </c>
      <c r="P32" s="44">
        <v>237.9</v>
      </c>
      <c r="Q32" s="42">
        <v>232.5</v>
      </c>
      <c r="R32" s="48">
        <v>12.47</v>
      </c>
      <c r="S32" s="46">
        <v>16.18</v>
      </c>
      <c r="T32" s="2" t="s">
        <v>19</v>
      </c>
      <c r="U32" s="37">
        <v>21.14</v>
      </c>
      <c r="V32" s="35" t="s">
        <v>163</v>
      </c>
    </row>
    <row r="33" spans="1:22" ht="25.5" customHeight="1" thickBot="1" x14ac:dyDescent="0.25">
      <c r="A33" s="40">
        <v>25</v>
      </c>
      <c r="B33" s="39" t="s">
        <v>15</v>
      </c>
      <c r="C33" s="3" t="s">
        <v>15</v>
      </c>
      <c r="D33" s="25" t="s">
        <v>55</v>
      </c>
      <c r="E33" s="30" t="s">
        <v>82</v>
      </c>
      <c r="F33" s="35" t="s">
        <v>16</v>
      </c>
      <c r="G33" s="3" t="s">
        <v>17</v>
      </c>
      <c r="H33" s="36">
        <v>10</v>
      </c>
      <c r="I33" s="35" t="s">
        <v>110</v>
      </c>
      <c r="J33" s="35" t="s">
        <v>127</v>
      </c>
      <c r="K33" s="35" t="s">
        <v>127</v>
      </c>
      <c r="L33" s="11">
        <v>105</v>
      </c>
      <c r="M33" s="6">
        <v>111.25</v>
      </c>
      <c r="N33" s="8">
        <v>107.76</v>
      </c>
      <c r="O33" s="9">
        <f t="shared" si="1"/>
        <v>108</v>
      </c>
      <c r="P33" s="44">
        <v>1080</v>
      </c>
      <c r="Q33" s="42">
        <v>1050</v>
      </c>
      <c r="R33" s="48">
        <v>93.44</v>
      </c>
      <c r="S33" s="46">
        <v>121.28</v>
      </c>
      <c r="T33" s="2" t="s">
        <v>19</v>
      </c>
      <c r="U33" s="37">
        <v>95.45</v>
      </c>
      <c r="V33" s="35" t="s">
        <v>155</v>
      </c>
    </row>
    <row r="34" spans="1:22" ht="29.25" customHeight="1" thickBot="1" x14ac:dyDescent="0.25">
      <c r="A34" s="40">
        <v>26</v>
      </c>
      <c r="B34" s="39" t="s">
        <v>15</v>
      </c>
      <c r="C34" s="3" t="s">
        <v>158</v>
      </c>
      <c r="D34" s="27" t="s">
        <v>56</v>
      </c>
      <c r="E34" s="29" t="s">
        <v>83</v>
      </c>
      <c r="F34" s="35" t="s">
        <v>16</v>
      </c>
      <c r="G34" s="3" t="s">
        <v>17</v>
      </c>
      <c r="H34" s="36">
        <v>10</v>
      </c>
      <c r="I34" s="35" t="s">
        <v>111</v>
      </c>
      <c r="J34" s="35" t="s">
        <v>128</v>
      </c>
      <c r="K34" s="35" t="s">
        <v>128</v>
      </c>
      <c r="L34" s="11">
        <v>115</v>
      </c>
      <c r="M34" s="5">
        <v>115.51</v>
      </c>
      <c r="N34" s="7">
        <v>115.51</v>
      </c>
      <c r="O34" s="9">
        <f t="shared" si="1"/>
        <v>115.34</v>
      </c>
      <c r="P34" s="44">
        <v>1153.4000000000001</v>
      </c>
      <c r="Q34" s="42">
        <v>1150</v>
      </c>
      <c r="R34" s="48">
        <v>89</v>
      </c>
      <c r="S34" s="46">
        <v>115.51</v>
      </c>
      <c r="T34" s="2" t="s">
        <v>19</v>
      </c>
      <c r="U34" s="37">
        <v>104.55</v>
      </c>
      <c r="V34" s="35" t="s">
        <v>156</v>
      </c>
    </row>
    <row r="35" spans="1:22" ht="54.75" customHeight="1" thickBot="1" x14ac:dyDescent="0.25">
      <c r="A35" s="41">
        <v>27</v>
      </c>
      <c r="B35" s="39" t="s">
        <v>15</v>
      </c>
      <c r="C35" s="3" t="s">
        <v>158</v>
      </c>
      <c r="D35" s="27" t="s">
        <v>57</v>
      </c>
      <c r="E35" s="34" t="s">
        <v>84</v>
      </c>
      <c r="F35" s="35" t="s">
        <v>16</v>
      </c>
      <c r="G35" s="3" t="s">
        <v>17</v>
      </c>
      <c r="H35" s="36">
        <v>15</v>
      </c>
      <c r="I35" s="35" t="s">
        <v>112</v>
      </c>
      <c r="J35" s="35" t="s">
        <v>129</v>
      </c>
      <c r="K35" s="35" t="s">
        <v>129</v>
      </c>
      <c r="L35" s="11">
        <v>240.2</v>
      </c>
      <c r="M35" s="5">
        <v>240.24</v>
      </c>
      <c r="N35" s="7">
        <v>240.24</v>
      </c>
      <c r="O35" s="9">
        <f t="shared" si="1"/>
        <v>240.23</v>
      </c>
      <c r="P35" s="44">
        <v>3603.45</v>
      </c>
      <c r="Q35" s="42">
        <v>3603</v>
      </c>
      <c r="R35" s="48">
        <v>198.55</v>
      </c>
      <c r="S35" s="46">
        <v>240.24</v>
      </c>
      <c r="T35" s="2" t="s">
        <v>19</v>
      </c>
      <c r="U35" s="37">
        <v>327.55</v>
      </c>
      <c r="V35" s="35" t="s">
        <v>157</v>
      </c>
    </row>
    <row r="36" spans="1:22" ht="11.45" customHeight="1" x14ac:dyDescent="0.2">
      <c r="P36" s="38">
        <f>SUM(P9:P35)</f>
        <v>37950.36</v>
      </c>
      <c r="Q36" s="38">
        <f>SUM(Q9:Q35)</f>
        <v>37760.5</v>
      </c>
    </row>
    <row r="37" spans="1:22" ht="11.45" customHeight="1" x14ac:dyDescent="0.2">
      <c r="P37" s="38"/>
      <c r="Q37" s="38"/>
    </row>
    <row r="38" spans="1:22" ht="11.45" customHeight="1" x14ac:dyDescent="0.2">
      <c r="P38" s="38"/>
      <c r="Q38" s="38"/>
    </row>
    <row r="39" spans="1:22" ht="11.45" customHeight="1" x14ac:dyDescent="0.2">
      <c r="P39" s="38"/>
      <c r="Q39" s="38"/>
    </row>
    <row r="40" spans="1:22" ht="11.45" customHeight="1" x14ac:dyDescent="0.2">
      <c r="P40" s="38"/>
      <c r="Q40" s="38"/>
    </row>
    <row r="41" spans="1:22" ht="11.45" customHeight="1" x14ac:dyDescent="0.2">
      <c r="P41" s="38"/>
      <c r="Q41" s="38"/>
    </row>
    <row r="42" spans="1:22" ht="11.45" customHeight="1" x14ac:dyDescent="0.2">
      <c r="P42" s="38"/>
      <c r="Q42" s="38"/>
    </row>
    <row r="43" spans="1:22" ht="11.45" customHeight="1" x14ac:dyDescent="0.2">
      <c r="P43" s="38"/>
      <c r="Q43" s="38"/>
    </row>
    <row r="44" spans="1:22" ht="11.45" customHeight="1" x14ac:dyDescent="0.2">
      <c r="P44" s="38"/>
      <c r="Q44" s="38"/>
    </row>
    <row r="45" spans="1:22" ht="18" customHeight="1" x14ac:dyDescent="0.25">
      <c r="H45" s="55"/>
      <c r="I45" s="56"/>
      <c r="J45" s="56"/>
      <c r="K45" s="56"/>
      <c r="L45" s="56"/>
      <c r="M45" s="56"/>
      <c r="N45" s="56"/>
      <c r="O45" s="56"/>
      <c r="P45" s="56"/>
      <c r="Q45" s="56"/>
      <c r="R45" s="56"/>
    </row>
  </sheetData>
  <mergeCells count="3">
    <mergeCell ref="E5:T6"/>
    <mergeCell ref="T2:V2"/>
    <mergeCell ref="H45:R45"/>
  </mergeCells>
  <pageMargins left="0.39370078740157483" right="0.39370078740157483" top="0.39370078740157483" bottom="0.39370078740157483" header="0" footer="0"/>
  <pageSetup paperSize="9" scale="5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Наталья Трибой</cp:lastModifiedBy>
  <cp:lastPrinted>2026-08-19T09:38:38Z</cp:lastPrinted>
  <dcterms:created xsi:type="dcterms:W3CDTF">2025-11-05T07:11:42Z</dcterms:created>
  <dcterms:modified xsi:type="dcterms:W3CDTF">2026-08-27T09:46:00Z</dcterms:modified>
</cp:coreProperties>
</file>