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24491AC5-AAC5-48CA-A64C-0EE0ABCC31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основание цены" sheetId="1" r:id="rId1"/>
  </sheets>
  <calcPr calcId="191029"/>
</workbook>
</file>

<file path=xl/calcChain.xml><?xml version="1.0" encoding="utf-8"?>
<calcChain xmlns="http://schemas.openxmlformats.org/spreadsheetml/2006/main">
  <c r="G47" i="1" l="1"/>
  <c r="D11" i="1"/>
  <c r="G11" i="1" s="1"/>
  <c r="D14" i="1"/>
  <c r="G14" i="1" s="1"/>
  <c r="D17" i="1"/>
  <c r="G17" i="1" s="1"/>
  <c r="D20" i="1"/>
  <c r="G20" i="1" s="1"/>
  <c r="D23" i="1"/>
  <c r="G23" i="1" s="1"/>
  <c r="D26" i="1"/>
  <c r="G26" i="1" s="1"/>
  <c r="D29" i="1"/>
  <c r="G29" i="1" s="1"/>
  <c r="D32" i="1"/>
  <c r="G32" i="1" s="1"/>
  <c r="D35" i="1"/>
  <c r="G35" i="1" s="1"/>
  <c r="D38" i="1"/>
  <c r="G38" i="1" s="1"/>
  <c r="D41" i="1"/>
  <c r="G41" i="1" s="1"/>
  <c r="D44" i="1"/>
  <c r="G44" i="1" s="1"/>
</calcChain>
</file>

<file path=xl/sharedStrings.xml><?xml version="1.0" encoding="utf-8"?>
<sst xmlns="http://schemas.openxmlformats.org/spreadsheetml/2006/main" count="39" uniqueCount="26">
  <si>
    <t>УТВЕРЖДАЮ:</t>
  </si>
  <si>
    <t>ОБОСНОВАНИЕ
начальной (максимальной) цены контракта</t>
  </si>
  <si>
    <t>Используемый метод определения начальной (максимальной) цены контракта (далее – НМЦК) – метод сопоставимых рыночных цен (анализа рынка)</t>
  </si>
  <si>
    <t>№ п/п</t>
  </si>
  <si>
    <t xml:space="preserve">Наименование товара, работы, услуги </t>
  </si>
  <si>
    <t>Цена за единицу товара, работы, услуги в соответствии с источником информации, рублей за единицу измерения</t>
  </si>
  <si>
    <t>Расчетная цена заказчика за единицу товара, работы, услуги, рублей за единицу измерения</t>
  </si>
  <si>
    <t>Единица измерения</t>
  </si>
  <si>
    <t>Количество товара, работ, услуг</t>
  </si>
  <si>
    <t>НМЦК, рублей</t>
  </si>
  <si>
    <t>шт</t>
  </si>
  <si>
    <t>НМЦК</t>
  </si>
  <si>
    <t>Заведующий МКДОУ "Детский сад № 166" г. Кирова</t>
  </si>
  <si>
    <t xml:space="preserve">                 ______________ Е.А.Мартынова</t>
  </si>
  <si>
    <t>Обоснование НМЦК составлено на  29.07.2026 года.</t>
  </si>
  <si>
    <r>
      <rPr>
        <sz val="11"/>
        <color theme="1"/>
        <rFont val="Times New Roman"/>
        <family val="1"/>
        <charset val="204"/>
      </rPr>
      <t xml:space="preserve">Шкаф холодильный
</t>
    </r>
    <r>
      <rPr>
        <sz val="12"/>
        <color rgb="FF000000"/>
        <rFont val="Times New Roman"/>
        <family val="1"/>
        <charset val="204"/>
      </rPr>
      <t xml:space="preserve">КТРУ 28.25.13.111-00000014 </t>
    </r>
    <r>
      <rPr>
        <sz val="11"/>
        <color theme="1"/>
        <rFont val="Times New Roman"/>
        <family val="1"/>
        <charset val="204"/>
      </rPr>
      <t xml:space="preserve">
</t>
    </r>
    <r>
      <rPr>
        <sz val="11"/>
        <color theme="1"/>
        <rFont val="Calibri"/>
      </rPr>
      <t xml:space="preserve">
</t>
    </r>
  </si>
  <si>
    <r>
      <rPr>
        <sz val="11"/>
        <color theme="1"/>
        <rFont val="Times New Roman"/>
        <family val="1"/>
        <charset val="204"/>
      </rPr>
      <t xml:space="preserve">Стол рабочий
</t>
    </r>
    <r>
      <rPr>
        <sz val="12"/>
        <color rgb="FF000000"/>
        <rFont val="Times New Roman"/>
        <family val="1"/>
        <charset val="204"/>
      </rPr>
      <t xml:space="preserve">КТРУ 31.02.10.000-00000004 </t>
    </r>
    <r>
      <rPr>
        <sz val="11"/>
        <color theme="1"/>
        <rFont val="Times New Roman"/>
        <family val="1"/>
        <charset val="204"/>
      </rPr>
      <t xml:space="preserve">
</t>
    </r>
    <r>
      <rPr>
        <sz val="11"/>
        <color theme="1"/>
        <rFont val="Calibri"/>
      </rPr>
      <t xml:space="preserve">
</t>
    </r>
  </si>
  <si>
    <r>
      <rPr>
        <sz val="11"/>
        <color theme="1"/>
        <rFont val="Times New Roman"/>
        <family val="1"/>
        <charset val="204"/>
      </rPr>
      <t xml:space="preserve">Полка открытая
</t>
    </r>
    <r>
      <rPr>
        <sz val="12"/>
        <color rgb="FF000000"/>
        <rFont val="Times New Roman"/>
        <family val="1"/>
        <charset val="204"/>
      </rPr>
      <t xml:space="preserve">КТРУ 31.09.11.130-00000002 </t>
    </r>
    <r>
      <rPr>
        <sz val="11"/>
        <color theme="1"/>
        <rFont val="Times New Roman"/>
        <family val="1"/>
        <charset val="204"/>
      </rPr>
      <t xml:space="preserve">
</t>
    </r>
    <r>
      <rPr>
        <sz val="11"/>
        <color theme="1"/>
        <rFont val="Calibri"/>
      </rPr>
      <t xml:space="preserve">
</t>
    </r>
  </si>
  <si>
    <r>
      <rPr>
        <sz val="11"/>
        <color theme="1"/>
        <rFont val="Times New Roman"/>
        <family val="1"/>
        <charset val="204"/>
      </rPr>
      <t xml:space="preserve">Бак для пищевых отходов
</t>
    </r>
    <r>
      <rPr>
        <sz val="12"/>
        <color rgb="FF000000"/>
        <rFont val="Times New Roman"/>
        <family val="1"/>
        <charset val="204"/>
      </rPr>
      <t xml:space="preserve">КТРУ 29.20.21.129-00000002 </t>
    </r>
    <r>
      <rPr>
        <sz val="11"/>
        <color theme="1"/>
        <rFont val="Times New Roman"/>
        <family val="1"/>
        <charset val="204"/>
      </rPr>
      <t xml:space="preserve">
</t>
    </r>
    <r>
      <rPr>
        <sz val="11"/>
        <color theme="1"/>
        <rFont val="Calibri"/>
      </rPr>
      <t xml:space="preserve">
</t>
    </r>
  </si>
  <si>
    <r>
      <rPr>
        <sz val="11"/>
        <color theme="1"/>
        <rFont val="Times New Roman"/>
        <family val="1"/>
        <charset val="204"/>
      </rPr>
      <t xml:space="preserve">Стеллаж, стойки оцинк.уголок
</t>
    </r>
    <r>
      <rPr>
        <sz val="12"/>
        <color rgb="FF000000"/>
        <rFont val="Times New Roman"/>
        <family val="1"/>
        <charset val="204"/>
      </rPr>
      <t xml:space="preserve">КТРУ 31.09.11.120-00000006 </t>
    </r>
    <r>
      <rPr>
        <sz val="11"/>
        <color theme="1"/>
        <rFont val="Times New Roman"/>
        <family val="1"/>
        <charset val="204"/>
      </rPr>
      <t xml:space="preserve">
</t>
    </r>
    <r>
      <rPr>
        <sz val="11"/>
        <color theme="1"/>
        <rFont val="Calibri"/>
      </rPr>
      <t xml:space="preserve">
</t>
    </r>
  </si>
  <si>
    <r>
      <rPr>
        <sz val="11"/>
        <color theme="1"/>
        <rFont val="Times New Roman"/>
        <family val="1"/>
        <charset val="204"/>
      </rPr>
      <t xml:space="preserve">Подтоварник
</t>
    </r>
    <r>
      <rPr>
        <sz val="12"/>
        <color rgb="FF000000"/>
        <rFont val="Times New Roman"/>
        <family val="1"/>
        <charset val="204"/>
      </rPr>
      <t>КТРУ 31.02.10.000-00000002</t>
    </r>
    <r>
      <rPr>
        <sz val="11"/>
        <color theme="1"/>
        <rFont val="Times New Roman"/>
        <family val="1"/>
        <charset val="204"/>
      </rPr>
      <t xml:space="preserve">
</t>
    </r>
    <r>
      <rPr>
        <sz val="11"/>
        <color theme="1"/>
        <rFont val="Calibri"/>
      </rPr>
      <t xml:space="preserve">
</t>
    </r>
  </si>
  <si>
    <r>
      <rPr>
        <sz val="11"/>
        <color theme="1"/>
        <rFont val="Times New Roman"/>
        <family val="1"/>
        <charset val="204"/>
      </rPr>
      <t xml:space="preserve">Подставка для кухонного инвентаря
</t>
    </r>
    <r>
      <rPr>
        <sz val="12"/>
        <color rgb="FF000000"/>
        <rFont val="Times New Roman"/>
        <family val="1"/>
        <charset val="204"/>
      </rPr>
      <t xml:space="preserve">КТРУ 16.29.12.000-00000053 </t>
    </r>
    <r>
      <rPr>
        <sz val="11"/>
        <color theme="1"/>
        <rFont val="Times New Roman"/>
        <family val="1"/>
        <charset val="204"/>
      </rPr>
      <t xml:space="preserve">
</t>
    </r>
    <r>
      <rPr>
        <sz val="11"/>
        <color theme="1"/>
        <rFont val="Calibri"/>
      </rPr>
      <t xml:space="preserve">
</t>
    </r>
  </si>
  <si>
    <r>
      <rPr>
        <sz val="11"/>
        <color theme="1"/>
        <rFont val="Times New Roman"/>
        <family val="1"/>
        <charset val="204"/>
      </rPr>
      <t xml:space="preserve">Шкаф для уборочного инвентаря
</t>
    </r>
    <r>
      <rPr>
        <sz val="12"/>
        <color rgb="FF000000"/>
        <rFont val="Times New Roman"/>
        <family val="1"/>
        <charset val="204"/>
      </rPr>
      <t xml:space="preserve">КТРУ  31.01.11.121-00000006 </t>
    </r>
    <r>
      <rPr>
        <sz val="11"/>
        <color theme="1"/>
        <rFont val="Times New Roman"/>
        <family val="1"/>
        <charset val="204"/>
      </rPr>
      <t xml:space="preserve">
</t>
    </r>
    <r>
      <rPr>
        <sz val="11"/>
        <color theme="1"/>
        <rFont val="Calibri"/>
      </rPr>
      <t xml:space="preserve">
</t>
    </r>
  </si>
  <si>
    <r>
      <rPr>
        <sz val="11"/>
        <color theme="1"/>
        <rFont val="Times New Roman"/>
        <family val="1"/>
        <charset val="204"/>
      </rPr>
      <t xml:space="preserve">Мясорубка
</t>
    </r>
    <r>
      <rPr>
        <sz val="12"/>
        <color rgb="FF000000"/>
        <rFont val="Times New Roman"/>
        <family val="1"/>
        <charset val="204"/>
      </rPr>
      <t xml:space="preserve">КТРУ 27.51.21.122-00000002 </t>
    </r>
    <r>
      <rPr>
        <sz val="11"/>
        <color theme="1"/>
        <rFont val="Times New Roman"/>
        <family val="1"/>
        <charset val="204"/>
      </rPr>
      <t xml:space="preserve">
</t>
    </r>
    <r>
      <rPr>
        <sz val="11"/>
        <color theme="1"/>
        <rFont val="Calibri"/>
      </rPr>
      <t xml:space="preserve">
</t>
    </r>
  </si>
  <si>
    <t xml:space="preserve">на поставку товара  для оснащения пищеблока </t>
  </si>
  <si>
    <r>
      <rPr>
        <sz val="11"/>
        <color theme="1"/>
        <rFont val="Times New Roman"/>
        <family val="1"/>
        <charset val="204"/>
      </rPr>
      <t xml:space="preserve">Ларь морозильный
</t>
    </r>
    <r>
      <rPr>
        <sz val="12"/>
        <color rgb="FF000000"/>
        <rFont val="Times New Roman"/>
        <family val="1"/>
        <charset val="204"/>
      </rPr>
      <t xml:space="preserve">КТРУ 28.25.13.119 </t>
    </r>
    <r>
      <rPr>
        <sz val="11"/>
        <color theme="1"/>
        <rFont val="Times New Roman"/>
        <family val="1"/>
        <charset val="204"/>
      </rPr>
      <t xml:space="preserve">
</t>
    </r>
    <r>
      <rPr>
        <sz val="11"/>
        <color theme="1"/>
        <rFont val="Calibri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</si>
</sst>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</font>
    <font>
      <sz val="11"/>
      <color theme="1"/>
      <name val="Times New Roman"/>
    </font>
    <font>
      <b/>
      <sz val="11"/>
      <name val="Times New Roman"/>
    </font>
    <font>
      <sz val="11"/>
      <name val="Times New Roman"/>
    </font>
    <font>
      <b/>
      <sz val="11"/>
      <color theme="1"/>
      <name val="Times New Roman"/>
    </font>
    <font>
      <sz val="11"/>
      <color theme="1"/>
      <name val="Times New Roman"/>
    </font>
    <font>
      <sz val="12"/>
      <color rgb="FF000000"/>
      <name val="Times New Roman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0" fontId="1" fillId="2" borderId="0" xfId="0" applyFont="1" applyFill="1" applyAlignment="1">
      <alignment horizontal="right"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 vertical="center"/>
    </xf>
    <xf numFmtId="2" fontId="1" fillId="2" borderId="3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8"/>
  <sheetViews>
    <sheetView tabSelected="1" topLeftCell="A29" workbookViewId="0">
      <selection activeCell="G47" sqref="G47"/>
    </sheetView>
  </sheetViews>
  <sheetFormatPr defaultColWidth="8.85546875" defaultRowHeight="15" x14ac:dyDescent="0.25"/>
  <cols>
    <col min="1" max="1" width="5.42578125" style="1" customWidth="1"/>
    <col min="2" max="2" width="39" style="1" customWidth="1"/>
    <col min="3" max="3" width="27.28515625" style="1" customWidth="1"/>
    <col min="4" max="4" width="20.140625" style="1" customWidth="1"/>
    <col min="5" max="5" width="12.7109375" style="1" customWidth="1"/>
    <col min="6" max="6" width="15.140625" style="1" customWidth="1"/>
    <col min="7" max="7" width="17" style="1" customWidth="1"/>
    <col min="8" max="8" width="11.42578125" style="1" customWidth="1"/>
    <col min="9" max="9" width="8.85546875" style="1" bestFit="1" customWidth="1"/>
    <col min="10" max="16384" width="8.85546875" style="1"/>
  </cols>
  <sheetData>
    <row r="1" spans="1:8" ht="23.25" customHeight="1" x14ac:dyDescent="0.25">
      <c r="A1" s="2"/>
      <c r="B1" s="3"/>
      <c r="C1" s="3"/>
      <c r="D1" s="3"/>
      <c r="E1" s="4"/>
      <c r="F1" s="11" t="s">
        <v>0</v>
      </c>
      <c r="G1" s="11"/>
      <c r="H1" s="11"/>
    </row>
    <row r="2" spans="1:8" ht="35.25" customHeight="1" x14ac:dyDescent="0.25">
      <c r="A2" s="3"/>
      <c r="B2" s="3"/>
      <c r="C2" s="3"/>
      <c r="D2" s="3"/>
      <c r="E2" s="4"/>
      <c r="F2" s="12" t="s">
        <v>12</v>
      </c>
      <c r="G2" s="12"/>
      <c r="H2" s="12"/>
    </row>
    <row r="3" spans="1:8" x14ac:dyDescent="0.25">
      <c r="A3" s="3"/>
      <c r="B3" s="3"/>
      <c r="C3" s="3"/>
      <c r="D3" s="3"/>
      <c r="E3" s="4"/>
      <c r="F3" s="3"/>
      <c r="G3" s="13"/>
      <c r="H3" s="13"/>
    </row>
    <row r="4" spans="1:8" x14ac:dyDescent="0.25">
      <c r="A4" s="3"/>
      <c r="B4" s="3"/>
      <c r="C4" s="3"/>
      <c r="D4" s="3"/>
      <c r="E4" s="4"/>
      <c r="F4" s="13" t="s">
        <v>13</v>
      </c>
      <c r="G4" s="13"/>
      <c r="H4" s="13"/>
    </row>
    <row r="5" spans="1:8" ht="3.75" customHeight="1" x14ac:dyDescent="0.25">
      <c r="A5" s="3"/>
      <c r="B5" s="3"/>
      <c r="C5" s="3"/>
      <c r="D5" s="3"/>
      <c r="E5" s="4"/>
      <c r="F5" s="29"/>
      <c r="G5" s="29"/>
    </row>
    <row r="6" spans="1:8" ht="33" customHeight="1" x14ac:dyDescent="0.25">
      <c r="A6" s="31" t="s">
        <v>1</v>
      </c>
      <c r="B6" s="31"/>
      <c r="C6" s="31"/>
      <c r="D6" s="31"/>
      <c r="E6" s="31"/>
      <c r="F6" s="31"/>
      <c r="G6" s="31"/>
    </row>
    <row r="7" spans="1:8" ht="30" customHeight="1" x14ac:dyDescent="0.25">
      <c r="A7" s="30" t="s">
        <v>2</v>
      </c>
      <c r="B7" s="30"/>
      <c r="C7" s="30"/>
      <c r="D7" s="30"/>
      <c r="E7" s="30"/>
      <c r="F7" s="30"/>
      <c r="G7" s="30"/>
    </row>
    <row r="8" spans="1:8" x14ac:dyDescent="0.25">
      <c r="A8" s="32" t="s">
        <v>24</v>
      </c>
      <c r="B8" s="33"/>
      <c r="C8" s="33"/>
      <c r="D8" s="33"/>
      <c r="E8" s="33"/>
      <c r="F8" s="33"/>
      <c r="G8" s="33"/>
    </row>
    <row r="9" spans="1:8" ht="6.75" customHeight="1" x14ac:dyDescent="0.25">
      <c r="A9" s="5"/>
      <c r="B9" s="5"/>
      <c r="C9" s="5"/>
      <c r="D9" s="5"/>
      <c r="E9" s="5"/>
      <c r="F9" s="5"/>
      <c r="G9" s="5"/>
    </row>
    <row r="10" spans="1:8" ht="105.75" customHeight="1" x14ac:dyDescent="0.25">
      <c r="A10" s="6" t="s">
        <v>3</v>
      </c>
      <c r="B10" s="6" t="s">
        <v>4</v>
      </c>
      <c r="C10" s="6" t="s">
        <v>5</v>
      </c>
      <c r="D10" s="7" t="s">
        <v>6</v>
      </c>
      <c r="E10" s="6" t="s">
        <v>7</v>
      </c>
      <c r="F10" s="6" t="s">
        <v>8</v>
      </c>
      <c r="G10" s="6" t="s">
        <v>9</v>
      </c>
    </row>
    <row r="11" spans="1:8" ht="30.75" customHeight="1" x14ac:dyDescent="0.25">
      <c r="A11" s="26">
        <v>1</v>
      </c>
      <c r="B11" s="34" t="s">
        <v>16</v>
      </c>
      <c r="C11" s="8">
        <v>7700</v>
      </c>
      <c r="D11" s="14">
        <f>ROUND(AVERAGE(C11:C13), 2)</f>
        <v>7900</v>
      </c>
      <c r="E11" s="17" t="s">
        <v>10</v>
      </c>
      <c r="F11" s="17">
        <v>4</v>
      </c>
      <c r="G11" s="14">
        <f>D11*F11</f>
        <v>31600</v>
      </c>
    </row>
    <row r="12" spans="1:8" ht="27.75" customHeight="1" x14ac:dyDescent="0.25">
      <c r="A12" s="27"/>
      <c r="B12" s="35"/>
      <c r="C12" s="8">
        <v>8000</v>
      </c>
      <c r="D12" s="15"/>
      <c r="E12" s="18"/>
      <c r="F12" s="18"/>
      <c r="G12" s="15"/>
    </row>
    <row r="13" spans="1:8" ht="29.25" customHeight="1" x14ac:dyDescent="0.25">
      <c r="A13" s="28"/>
      <c r="B13" s="36"/>
      <c r="C13" s="8">
        <v>8000</v>
      </c>
      <c r="D13" s="16"/>
      <c r="E13" s="19"/>
      <c r="F13" s="19"/>
      <c r="G13" s="16"/>
    </row>
    <row r="14" spans="1:8" ht="30.75" customHeight="1" x14ac:dyDescent="0.25">
      <c r="A14" s="26">
        <v>2</v>
      </c>
      <c r="B14" s="34" t="s">
        <v>16</v>
      </c>
      <c r="C14" s="8">
        <v>11000</v>
      </c>
      <c r="D14" s="14">
        <f>ROUND(AVERAGE(C14:C16), 2)</f>
        <v>11000</v>
      </c>
      <c r="E14" s="17" t="s">
        <v>10</v>
      </c>
      <c r="F14" s="17">
        <v>2</v>
      </c>
      <c r="G14" s="14">
        <f>D14*F14</f>
        <v>22000</v>
      </c>
    </row>
    <row r="15" spans="1:8" ht="27.75" customHeight="1" x14ac:dyDescent="0.25">
      <c r="A15" s="27"/>
      <c r="B15" s="35"/>
      <c r="C15" s="8">
        <v>11000</v>
      </c>
      <c r="D15" s="15"/>
      <c r="E15" s="18"/>
      <c r="F15" s="18"/>
      <c r="G15" s="15"/>
    </row>
    <row r="16" spans="1:8" ht="29.25" customHeight="1" x14ac:dyDescent="0.25">
      <c r="A16" s="28"/>
      <c r="B16" s="36"/>
      <c r="C16" s="8">
        <v>11000</v>
      </c>
      <c r="D16" s="16"/>
      <c r="E16" s="19"/>
      <c r="F16" s="19"/>
      <c r="G16" s="16"/>
    </row>
    <row r="17" spans="1:7" ht="30.75" customHeight="1" x14ac:dyDescent="0.25">
      <c r="A17" s="26">
        <v>3</v>
      </c>
      <c r="B17" s="34" t="s">
        <v>16</v>
      </c>
      <c r="C17" s="8">
        <v>9200</v>
      </c>
      <c r="D17" s="14">
        <f>ROUND(AVERAGE(C17:C19), 2)</f>
        <v>9400</v>
      </c>
      <c r="E17" s="17" t="s">
        <v>10</v>
      </c>
      <c r="F17" s="17">
        <v>2</v>
      </c>
      <c r="G17" s="14">
        <f>D17*F17</f>
        <v>18800</v>
      </c>
    </row>
    <row r="18" spans="1:7" ht="27.75" customHeight="1" x14ac:dyDescent="0.25">
      <c r="A18" s="27"/>
      <c r="B18" s="35"/>
      <c r="C18" s="8">
        <v>9500</v>
      </c>
      <c r="D18" s="15"/>
      <c r="E18" s="18"/>
      <c r="F18" s="18"/>
      <c r="G18" s="15"/>
    </row>
    <row r="19" spans="1:7" ht="29.25" customHeight="1" x14ac:dyDescent="0.25">
      <c r="A19" s="28"/>
      <c r="B19" s="36"/>
      <c r="C19" s="8">
        <v>9500</v>
      </c>
      <c r="D19" s="16"/>
      <c r="E19" s="19"/>
      <c r="F19" s="19"/>
      <c r="G19" s="16"/>
    </row>
    <row r="20" spans="1:7" ht="30.75" customHeight="1" x14ac:dyDescent="0.25">
      <c r="A20" s="26">
        <v>4</v>
      </c>
      <c r="B20" s="34" t="s">
        <v>17</v>
      </c>
      <c r="C20" s="8">
        <v>3800</v>
      </c>
      <c r="D20" s="14">
        <f>ROUND(AVERAGE(C20:C22), 2)</f>
        <v>3800</v>
      </c>
      <c r="E20" s="17" t="s">
        <v>10</v>
      </c>
      <c r="F20" s="17">
        <v>1</v>
      </c>
      <c r="G20" s="14">
        <f>D20*F20</f>
        <v>3800</v>
      </c>
    </row>
    <row r="21" spans="1:7" ht="27.75" customHeight="1" x14ac:dyDescent="0.25">
      <c r="A21" s="27"/>
      <c r="B21" s="35"/>
      <c r="C21" s="8">
        <v>3800</v>
      </c>
      <c r="D21" s="15"/>
      <c r="E21" s="18"/>
      <c r="F21" s="18"/>
      <c r="G21" s="15"/>
    </row>
    <row r="22" spans="1:7" ht="29.25" customHeight="1" x14ac:dyDescent="0.25">
      <c r="A22" s="28"/>
      <c r="B22" s="36"/>
      <c r="C22" s="8">
        <v>3800</v>
      </c>
      <c r="D22" s="16"/>
      <c r="E22" s="19"/>
      <c r="F22" s="19"/>
      <c r="G22" s="16"/>
    </row>
    <row r="23" spans="1:7" ht="30.75" customHeight="1" x14ac:dyDescent="0.25">
      <c r="A23" s="26">
        <v>5</v>
      </c>
      <c r="B23" s="34" t="s">
        <v>18</v>
      </c>
      <c r="C23" s="8">
        <v>18000</v>
      </c>
      <c r="D23" s="14">
        <f>ROUND(AVERAGE(C23:C25), 2)</f>
        <v>18066.669999999998</v>
      </c>
      <c r="E23" s="17" t="s">
        <v>10</v>
      </c>
      <c r="F23" s="17">
        <v>1</v>
      </c>
      <c r="G23" s="14">
        <f>D23*F23</f>
        <v>18066.669999999998</v>
      </c>
    </row>
    <row r="24" spans="1:7" ht="27.75" customHeight="1" x14ac:dyDescent="0.25">
      <c r="A24" s="27"/>
      <c r="B24" s="35"/>
      <c r="C24" s="8">
        <v>18000</v>
      </c>
      <c r="D24" s="15"/>
      <c r="E24" s="18"/>
      <c r="F24" s="18"/>
      <c r="G24" s="15"/>
    </row>
    <row r="25" spans="1:7" ht="29.25" customHeight="1" x14ac:dyDescent="0.25">
      <c r="A25" s="28"/>
      <c r="B25" s="36"/>
      <c r="C25" s="8">
        <v>18200</v>
      </c>
      <c r="D25" s="16"/>
      <c r="E25" s="19"/>
      <c r="F25" s="19"/>
      <c r="G25" s="16"/>
    </row>
    <row r="26" spans="1:7" ht="30.75" customHeight="1" x14ac:dyDescent="0.25">
      <c r="A26" s="26">
        <v>6</v>
      </c>
      <c r="B26" s="34" t="s">
        <v>19</v>
      </c>
      <c r="C26" s="8">
        <v>17000</v>
      </c>
      <c r="D26" s="14">
        <f>ROUND(AVERAGE(C26:C28), 2)</f>
        <v>17133.330000000002</v>
      </c>
      <c r="E26" s="17" t="s">
        <v>10</v>
      </c>
      <c r="F26" s="17">
        <v>1</v>
      </c>
      <c r="G26" s="14">
        <f>D26*F26</f>
        <v>17133.330000000002</v>
      </c>
    </row>
    <row r="27" spans="1:7" ht="27.75" customHeight="1" x14ac:dyDescent="0.25">
      <c r="A27" s="27"/>
      <c r="B27" s="35"/>
      <c r="C27" s="8">
        <v>17200</v>
      </c>
      <c r="D27" s="15"/>
      <c r="E27" s="18"/>
      <c r="F27" s="18"/>
      <c r="G27" s="15"/>
    </row>
    <row r="28" spans="1:7" ht="29.25" customHeight="1" x14ac:dyDescent="0.25">
      <c r="A28" s="28"/>
      <c r="B28" s="36"/>
      <c r="C28" s="8">
        <v>17200</v>
      </c>
      <c r="D28" s="16"/>
      <c r="E28" s="19"/>
      <c r="F28" s="19"/>
      <c r="G28" s="16"/>
    </row>
    <row r="29" spans="1:7" ht="30.75" customHeight="1" x14ac:dyDescent="0.25">
      <c r="A29" s="26">
        <v>7</v>
      </c>
      <c r="B29" s="34" t="s">
        <v>20</v>
      </c>
      <c r="C29" s="8">
        <v>6500</v>
      </c>
      <c r="D29" s="14">
        <f>ROUND(AVERAGE(C29:C31), 2)</f>
        <v>6500</v>
      </c>
      <c r="E29" s="17" t="s">
        <v>10</v>
      </c>
      <c r="F29" s="17">
        <v>1</v>
      </c>
      <c r="G29" s="14">
        <f>D29*F29</f>
        <v>6500</v>
      </c>
    </row>
    <row r="30" spans="1:7" ht="27.75" customHeight="1" x14ac:dyDescent="0.25">
      <c r="A30" s="27"/>
      <c r="B30" s="35"/>
      <c r="C30" s="8">
        <v>6500</v>
      </c>
      <c r="D30" s="15"/>
      <c r="E30" s="18"/>
      <c r="F30" s="18"/>
      <c r="G30" s="15"/>
    </row>
    <row r="31" spans="1:7" ht="29.25" customHeight="1" x14ac:dyDescent="0.25">
      <c r="A31" s="28"/>
      <c r="B31" s="36"/>
      <c r="C31" s="8">
        <v>6500</v>
      </c>
      <c r="D31" s="16"/>
      <c r="E31" s="19"/>
      <c r="F31" s="19"/>
      <c r="G31" s="16"/>
    </row>
    <row r="32" spans="1:7" ht="30.75" customHeight="1" x14ac:dyDescent="0.25">
      <c r="A32" s="26">
        <v>8</v>
      </c>
      <c r="B32" s="34" t="s">
        <v>21</v>
      </c>
      <c r="C32" s="8">
        <v>9000</v>
      </c>
      <c r="D32" s="14">
        <f>ROUND(AVERAGE(C32:C34), 2)</f>
        <v>9000</v>
      </c>
      <c r="E32" s="17" t="s">
        <v>10</v>
      </c>
      <c r="F32" s="17">
        <v>2</v>
      </c>
      <c r="G32" s="14">
        <f>D32*F32</f>
        <v>18000</v>
      </c>
    </row>
    <row r="33" spans="1:7" ht="27.75" customHeight="1" x14ac:dyDescent="0.25">
      <c r="A33" s="27"/>
      <c r="B33" s="35"/>
      <c r="C33" s="8">
        <v>9000</v>
      </c>
      <c r="D33" s="15"/>
      <c r="E33" s="18"/>
      <c r="F33" s="18"/>
      <c r="G33" s="15"/>
    </row>
    <row r="34" spans="1:7" ht="29.25" customHeight="1" x14ac:dyDescent="0.25">
      <c r="A34" s="28"/>
      <c r="B34" s="36"/>
      <c r="C34" s="8">
        <v>9000</v>
      </c>
      <c r="D34" s="16"/>
      <c r="E34" s="19"/>
      <c r="F34" s="19"/>
      <c r="G34" s="16"/>
    </row>
    <row r="35" spans="1:7" ht="30.75" customHeight="1" x14ac:dyDescent="0.25">
      <c r="A35" s="26">
        <v>9</v>
      </c>
      <c r="B35" s="37" t="s">
        <v>22</v>
      </c>
      <c r="C35" s="8">
        <v>12600</v>
      </c>
      <c r="D35" s="14">
        <f>ROUND(AVERAGE(C35:C37), 2)</f>
        <v>12866.67</v>
      </c>
      <c r="E35" s="17" t="s">
        <v>10</v>
      </c>
      <c r="F35" s="17">
        <v>1</v>
      </c>
      <c r="G35" s="14">
        <f>D35*F35</f>
        <v>12866.67</v>
      </c>
    </row>
    <row r="36" spans="1:7" ht="27.75" customHeight="1" x14ac:dyDescent="0.25">
      <c r="A36" s="27"/>
      <c r="B36" s="38"/>
      <c r="C36" s="8">
        <v>13000</v>
      </c>
      <c r="D36" s="15"/>
      <c r="E36" s="18"/>
      <c r="F36" s="18"/>
      <c r="G36" s="15"/>
    </row>
    <row r="37" spans="1:7" ht="29.25" customHeight="1" x14ac:dyDescent="0.25">
      <c r="A37" s="28"/>
      <c r="B37" s="39"/>
      <c r="C37" s="8">
        <v>13000</v>
      </c>
      <c r="D37" s="16"/>
      <c r="E37" s="19"/>
      <c r="F37" s="19"/>
      <c r="G37" s="16"/>
    </row>
    <row r="38" spans="1:7" ht="30.75" customHeight="1" x14ac:dyDescent="0.25">
      <c r="A38" s="26">
        <v>10</v>
      </c>
      <c r="B38" s="34" t="s">
        <v>25</v>
      </c>
      <c r="C38" s="8">
        <v>35000</v>
      </c>
      <c r="D38" s="14">
        <f>ROUND(AVERAGE(C38:C40), 2)</f>
        <v>35666.67</v>
      </c>
      <c r="E38" s="17" t="s">
        <v>10</v>
      </c>
      <c r="F38" s="17">
        <v>1</v>
      </c>
      <c r="G38" s="14">
        <f>D38*F38</f>
        <v>35666.67</v>
      </c>
    </row>
    <row r="39" spans="1:7" ht="27.75" customHeight="1" x14ac:dyDescent="0.25">
      <c r="A39" s="27"/>
      <c r="B39" s="35"/>
      <c r="C39" s="8">
        <v>35000</v>
      </c>
      <c r="D39" s="15"/>
      <c r="E39" s="18"/>
      <c r="F39" s="18"/>
      <c r="G39" s="15"/>
    </row>
    <row r="40" spans="1:7" ht="29.25" customHeight="1" x14ac:dyDescent="0.25">
      <c r="A40" s="28"/>
      <c r="B40" s="36"/>
      <c r="C40" s="8">
        <v>37000</v>
      </c>
      <c r="D40" s="16"/>
      <c r="E40" s="19"/>
      <c r="F40" s="19"/>
      <c r="G40" s="16"/>
    </row>
    <row r="41" spans="1:7" ht="30.75" customHeight="1" x14ac:dyDescent="0.25">
      <c r="A41" s="26">
        <v>11</v>
      </c>
      <c r="B41" s="34" t="s">
        <v>15</v>
      </c>
      <c r="C41" s="8">
        <v>18000</v>
      </c>
      <c r="D41" s="14">
        <f>ROUND(AVERAGE(C41:C43), 2)</f>
        <v>18333.330000000002</v>
      </c>
      <c r="E41" s="17" t="s">
        <v>10</v>
      </c>
      <c r="F41" s="17">
        <v>2</v>
      </c>
      <c r="G41" s="14">
        <f>D41*F41</f>
        <v>36666.660000000003</v>
      </c>
    </row>
    <row r="42" spans="1:7" ht="27.75" customHeight="1" x14ac:dyDescent="0.25">
      <c r="A42" s="27"/>
      <c r="B42" s="35"/>
      <c r="C42" s="8">
        <v>18500</v>
      </c>
      <c r="D42" s="15"/>
      <c r="E42" s="18"/>
      <c r="F42" s="18"/>
      <c r="G42" s="15"/>
    </row>
    <row r="43" spans="1:7" ht="29.25" customHeight="1" x14ac:dyDescent="0.25">
      <c r="A43" s="28"/>
      <c r="B43" s="36"/>
      <c r="C43" s="8">
        <v>18500</v>
      </c>
      <c r="D43" s="16"/>
      <c r="E43" s="19"/>
      <c r="F43" s="19"/>
      <c r="G43" s="16"/>
    </row>
    <row r="44" spans="1:7" ht="30.75" customHeight="1" x14ac:dyDescent="0.25">
      <c r="A44" s="26">
        <v>12</v>
      </c>
      <c r="B44" s="34" t="s">
        <v>23</v>
      </c>
      <c r="C44" s="8">
        <v>75000</v>
      </c>
      <c r="D44" s="14">
        <f>ROUND(AVERAGE(C44:C46), 2)</f>
        <v>75666.67</v>
      </c>
      <c r="E44" s="17" t="s">
        <v>10</v>
      </c>
      <c r="F44" s="17">
        <v>1</v>
      </c>
      <c r="G44" s="14">
        <f>D44*F44</f>
        <v>75666.67</v>
      </c>
    </row>
    <row r="45" spans="1:7" ht="27.75" customHeight="1" x14ac:dyDescent="0.25">
      <c r="A45" s="27"/>
      <c r="B45" s="35"/>
      <c r="C45" s="8">
        <v>75000</v>
      </c>
      <c r="D45" s="15"/>
      <c r="E45" s="18"/>
      <c r="F45" s="18"/>
      <c r="G45" s="15"/>
    </row>
    <row r="46" spans="1:7" ht="29.25" customHeight="1" x14ac:dyDescent="0.25">
      <c r="A46" s="28"/>
      <c r="B46" s="36"/>
      <c r="C46" s="8">
        <v>77000</v>
      </c>
      <c r="D46" s="16"/>
      <c r="E46" s="19"/>
      <c r="F46" s="19"/>
      <c r="G46" s="16"/>
    </row>
    <row r="47" spans="1:7" x14ac:dyDescent="0.25">
      <c r="A47" s="23" t="s">
        <v>11</v>
      </c>
      <c r="B47" s="24"/>
      <c r="C47" s="24"/>
      <c r="D47" s="24"/>
      <c r="E47" s="24"/>
      <c r="F47" s="25"/>
      <c r="G47" s="9">
        <f>SUM(G11:G46)</f>
        <v>296766.67000000004</v>
      </c>
    </row>
    <row r="48" spans="1:7" x14ac:dyDescent="0.25">
      <c r="A48" s="20" t="s">
        <v>14</v>
      </c>
      <c r="B48" s="21"/>
      <c r="C48" s="22"/>
      <c r="D48" s="10"/>
      <c r="E48" s="10"/>
      <c r="F48" s="10"/>
      <c r="G48" s="10"/>
    </row>
  </sheetData>
  <mergeCells count="82">
    <mergeCell ref="G11:G13"/>
    <mergeCell ref="A11:A13"/>
    <mergeCell ref="B11:B13"/>
    <mergeCell ref="D11:D13"/>
    <mergeCell ref="E11:E13"/>
    <mergeCell ref="F11:F13"/>
    <mergeCell ref="G17:G19"/>
    <mergeCell ref="A14:A16"/>
    <mergeCell ref="B14:B16"/>
    <mergeCell ref="D14:D16"/>
    <mergeCell ref="E14:E16"/>
    <mergeCell ref="F14:F16"/>
    <mergeCell ref="G14:G16"/>
    <mergeCell ref="A17:A19"/>
    <mergeCell ref="B17:B19"/>
    <mergeCell ref="D17:D19"/>
    <mergeCell ref="E17:E19"/>
    <mergeCell ref="F17:F19"/>
    <mergeCell ref="G23:G25"/>
    <mergeCell ref="A20:A22"/>
    <mergeCell ref="B20:B22"/>
    <mergeCell ref="D20:D22"/>
    <mergeCell ref="E20:E22"/>
    <mergeCell ref="F20:F22"/>
    <mergeCell ref="G20:G22"/>
    <mergeCell ref="A23:A25"/>
    <mergeCell ref="B23:B25"/>
    <mergeCell ref="D23:D25"/>
    <mergeCell ref="E23:E25"/>
    <mergeCell ref="F23:F25"/>
    <mergeCell ref="A26:A28"/>
    <mergeCell ref="B26:B28"/>
    <mergeCell ref="D26:D28"/>
    <mergeCell ref="E26:E28"/>
    <mergeCell ref="F26:F28"/>
    <mergeCell ref="A29:A31"/>
    <mergeCell ref="B29:B31"/>
    <mergeCell ref="D29:D31"/>
    <mergeCell ref="E29:E31"/>
    <mergeCell ref="F29:F31"/>
    <mergeCell ref="A32:A34"/>
    <mergeCell ref="B32:B34"/>
    <mergeCell ref="D32:D34"/>
    <mergeCell ref="E32:E34"/>
    <mergeCell ref="F32:F34"/>
    <mergeCell ref="A35:A37"/>
    <mergeCell ref="B35:B37"/>
    <mergeCell ref="D35:D37"/>
    <mergeCell ref="E35:E37"/>
    <mergeCell ref="F35:F37"/>
    <mergeCell ref="A48:C48"/>
    <mergeCell ref="A47:F47"/>
    <mergeCell ref="A44:A46"/>
    <mergeCell ref="F5:G5"/>
    <mergeCell ref="A7:G7"/>
    <mergeCell ref="A6:G6"/>
    <mergeCell ref="A8:G8"/>
    <mergeCell ref="B44:B46"/>
    <mergeCell ref="A41:A43"/>
    <mergeCell ref="B41:B43"/>
    <mergeCell ref="D41:D43"/>
    <mergeCell ref="E41:E43"/>
    <mergeCell ref="F41:F43"/>
    <mergeCell ref="G41:G43"/>
    <mergeCell ref="A38:A40"/>
    <mergeCell ref="B38:B40"/>
    <mergeCell ref="F1:H1"/>
    <mergeCell ref="F2:H2"/>
    <mergeCell ref="G3:H3"/>
    <mergeCell ref="F4:H4"/>
    <mergeCell ref="D44:D46"/>
    <mergeCell ref="G44:G46"/>
    <mergeCell ref="E44:E46"/>
    <mergeCell ref="F44:F46"/>
    <mergeCell ref="D38:D40"/>
    <mergeCell ref="E38:E40"/>
    <mergeCell ref="F38:F40"/>
    <mergeCell ref="G38:G40"/>
    <mergeCell ref="G35:G37"/>
    <mergeCell ref="G32:G34"/>
    <mergeCell ref="G29:G31"/>
    <mergeCell ref="G26:G28"/>
  </mergeCells>
  <pageMargins left="0.39370077848434398" right="0.39370077848434398" top="0" bottom="0" header="0.31496062874794001" footer="0.31496062874794001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Обоснование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2026-07-29T15:16:15Z</cp:lastPrinted>
  <dcterms:created xsi:type="dcterms:W3CDTF">2024-11-28T05:57:19Z</dcterms:created>
  <dcterms:modified xsi:type="dcterms:W3CDTF">2026-07-29T15:16:59Z</dcterms:modified>
</cp:coreProperties>
</file>