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5600" windowHeight="8190"/>
  </bookViews>
  <sheets>
    <sheet name="Расчет НМЦК" sheetId="2" r:id="rId1"/>
  </sheets>
  <definedNames>
    <definedName name="_xlnm.Print_Titles" localSheetId="0">'Расчет НМЦК'!$7:$9</definedName>
    <definedName name="_xlnm.Print_Area" localSheetId="0">'Расчет НМЦК'!$A$2:$L$24</definedName>
  </definedNames>
  <calcPr calcId="145621" refMode="R1C1"/>
</workbook>
</file>

<file path=xl/calcChain.xml><?xml version="1.0" encoding="utf-8"?>
<calcChain xmlns="http://schemas.openxmlformats.org/spreadsheetml/2006/main">
  <c r="I10" i="2" l="1"/>
  <c r="J10" i="2" s="1"/>
  <c r="K10" i="2" s="1"/>
  <c r="L11" i="2" l="1"/>
</calcChain>
</file>

<file path=xl/sharedStrings.xml><?xml version="1.0" encoding="utf-8"?>
<sst xmlns="http://schemas.openxmlformats.org/spreadsheetml/2006/main" count="34" uniqueCount="34">
  <si>
    <t>Среднее квадратичное отклонение</t>
  </si>
  <si>
    <t>Однородность совокупности значений выявленных цен, используемых в расчете НМЦК</t>
  </si>
  <si>
    <t>НМЦК, определяемая методом сопоставимых рыночных цен (анализа рынка)</t>
  </si>
  <si>
    <t>ОБОСНОВАНИЕ НАЧАЛЬНОЙ (МАКСИМАЛЬНОЙ) ЦЕНЫ КОНТРАКТА</t>
  </si>
  <si>
    <t>Используемый метод определения НМЦК 
с обоснованием:</t>
  </si>
  <si>
    <t>Основные характеристики объекта закупки:</t>
  </si>
  <si>
    <t>Предмет контракта</t>
  </si>
  <si>
    <t>Расчет НМЦК</t>
  </si>
  <si>
    <r>
      <t xml:space="preserve">Расчет НМЦК по формуле                             v - количество (объем) закупаемого товара (работы, услуги);
</t>
    </r>
    <r>
      <rPr>
        <b/>
        <i/>
        <sz val="10"/>
        <color indexed="8"/>
        <rFont val="Times New Roman"/>
        <family val="1"/>
        <charset val="204"/>
      </rPr>
      <t>n</t>
    </r>
    <r>
      <rPr>
        <b/>
        <sz val="10"/>
        <color indexed="8"/>
        <rFont val="Times New Roman"/>
        <family val="1"/>
        <charset val="204"/>
      </rPr>
      <t xml:space="preserve"> - количество значений, используемых в расчете;
</t>
    </r>
    <r>
      <rPr>
        <b/>
        <i/>
        <sz val="10"/>
        <color indexed="8"/>
        <rFont val="Times New Roman"/>
        <family val="1"/>
        <charset val="204"/>
      </rPr>
      <t>i</t>
    </r>
    <r>
      <rPr>
        <b/>
        <sz val="10"/>
        <color indexed="8"/>
        <rFont val="Times New Roman"/>
        <family val="1"/>
        <charset val="204"/>
      </rPr>
      <t xml:space="preserve"> - номер источника ценовой информации;
     - цена единицы</t>
    </r>
  </si>
  <si>
    <t>№      п/п</t>
  </si>
  <si>
    <t>Единицы   измерения</t>
  </si>
  <si>
    <t xml:space="preserve"> Количество (объем) закупаемого товара (работы, услуги),                     v</t>
  </si>
  <si>
    <t>Количество источников ценовой информации,                   n</t>
  </si>
  <si>
    <t>Наименование объекта закупки</t>
  </si>
  <si>
    <r>
      <t xml:space="preserve">Коэффициент вариации цен V (%)           </t>
    </r>
    <r>
      <rPr>
        <b/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</si>
  <si>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ИТОГО НМЦК:</t>
  </si>
  <si>
    <r>
      <t>Средняя арифметическая цена за единицу                          &lt;</t>
    </r>
    <r>
      <rPr>
        <b/>
        <i/>
        <sz val="10"/>
        <color indexed="8"/>
        <rFont val="Times New Roman"/>
        <family val="1"/>
        <charset val="204"/>
      </rPr>
      <t>ц</t>
    </r>
    <r>
      <rPr>
        <b/>
        <sz val="10"/>
        <color indexed="8"/>
        <rFont val="Times New Roman"/>
        <family val="1"/>
        <charset val="204"/>
      </rPr>
      <t xml:space="preserve">&gt; </t>
    </r>
  </si>
  <si>
    <t>Метод сопоставимых рыночных цен (анализа рынка)</t>
  </si>
  <si>
    <t>(должность)</t>
  </si>
  <si>
    <t>Ответственное должностное лицо</t>
  </si>
  <si>
    <t>подпись</t>
  </si>
  <si>
    <t>Ф.И.О. исполнителя/контактный телефон</t>
  </si>
  <si>
    <t>шт.</t>
  </si>
  <si>
    <t>В соответствии с Приложением №1 "Описание обьекта закупок" к Контракту</t>
  </si>
  <si>
    <t>В.С. Романова</t>
  </si>
  <si>
    <t>Диван</t>
  </si>
  <si>
    <t>Лысенко О.Е. (4852)788-051, доб.11-77</t>
  </si>
  <si>
    <t xml:space="preserve">Дата подготовки обоснования НМЦК: 07.08.2026г. </t>
  </si>
  <si>
    <t>Начальник хозяйственного отдела</t>
  </si>
  <si>
    <t xml:space="preserve">                                           "07" августа   2026 г.</t>
  </si>
  <si>
    <t>Поставка  дивана для нужд УФНС  России по Ярославской области</t>
  </si>
  <si>
    <t>Предложение № 1  от 07.08.2026</t>
  </si>
  <si>
    <t>Предложение №2  от 07.08.2026</t>
  </si>
  <si>
    <t>Предложение №3  от 07.08.2026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</si>
</sst>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16" x14ac:knownFonts="1"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ill="0" applyBorder="0" applyAlignment="0" applyProtection="0"/>
  </cellStyleXfs>
  <cellXfs count="60">
    <xf numFmtId="0" fontId="0" fillId="0" borderId="0" xfId="0"/>
    <xf numFmtId="0" fontId="2" fillId="0" borderId="0" xfId="0" applyFont="1"/>
    <xf numFmtId="0" fontId="4" fillId="0" borderId="0" xfId="0" applyFont="1" applyFill="1" applyAlignment="1" applyProtection="1">
      <alignment vertical="center"/>
      <protection locked="0"/>
    </xf>
    <xf numFmtId="164" fontId="2" fillId="0" borderId="0" xfId="0" applyNumberFormat="1" applyFont="1"/>
    <xf numFmtId="0" fontId="5" fillId="0" borderId="2" xfId="0" applyFont="1" applyFill="1" applyBorder="1" applyAlignment="1">
      <alignment horizontal="center" vertical="top" wrapText="1"/>
    </xf>
    <xf numFmtId="0" fontId="2" fillId="0" borderId="0" xfId="0" applyFont="1" applyFill="1"/>
    <xf numFmtId="0" fontId="5" fillId="0" borderId="0" xfId="0" applyFont="1" applyFill="1"/>
    <xf numFmtId="0" fontId="5" fillId="0" borderId="15" xfId="0" applyFont="1" applyFill="1" applyBorder="1" applyAlignment="1">
      <alignment horizontal="center" vertical="center" wrapText="1"/>
    </xf>
    <xf numFmtId="2" fontId="9" fillId="0" borderId="13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top" wrapText="1"/>
    </xf>
    <xf numFmtId="0" fontId="8" fillId="0" borderId="16" xfId="0" applyFont="1" applyFill="1" applyBorder="1" applyAlignment="1">
      <alignment horizontal="center" vertical="center" wrapText="1"/>
    </xf>
    <xf numFmtId="1" fontId="6" fillId="0" borderId="16" xfId="0" applyNumberFormat="1" applyFont="1" applyFill="1" applyBorder="1" applyAlignment="1">
      <alignment horizontal="center" vertical="center" wrapText="1"/>
    </xf>
    <xf numFmtId="2" fontId="6" fillId="0" borderId="16" xfId="0" applyNumberFormat="1" applyFont="1" applyFill="1" applyBorder="1" applyAlignment="1">
      <alignment horizontal="center" vertical="center" wrapText="1"/>
    </xf>
    <xf numFmtId="2" fontId="10" fillId="0" borderId="16" xfId="0" applyNumberFormat="1" applyFont="1" applyFill="1" applyBorder="1" applyAlignment="1">
      <alignment horizontal="center" vertical="center" wrapText="1"/>
    </xf>
    <xf numFmtId="2" fontId="10" fillId="0" borderId="16" xfId="0" applyNumberFormat="1" applyFont="1" applyFill="1" applyBorder="1" applyAlignment="1">
      <alignment horizontal="center" vertical="center"/>
    </xf>
    <xf numFmtId="0" fontId="3" fillId="0" borderId="0" xfId="0" applyFont="1"/>
    <xf numFmtId="0" fontId="12" fillId="0" borderId="0" xfId="0" applyFont="1"/>
    <xf numFmtId="0" fontId="3" fillId="0" borderId="1" xfId="0" applyFont="1" applyBorder="1"/>
    <xf numFmtId="0" fontId="12" fillId="0" borderId="0" xfId="0" applyFont="1" applyAlignment="1">
      <alignment horizontal="center"/>
    </xf>
    <xf numFmtId="164" fontId="13" fillId="0" borderId="0" xfId="1" applyFont="1" applyFill="1"/>
    <xf numFmtId="164" fontId="13" fillId="0" borderId="0" xfId="1" applyFont="1"/>
    <xf numFmtId="0" fontId="12" fillId="0" borderId="0" xfId="0" applyFont="1" applyAlignment="1">
      <alignment horizontal="center"/>
    </xf>
    <xf numFmtId="0" fontId="5" fillId="0" borderId="0" xfId="0" applyFont="1"/>
    <xf numFmtId="0" fontId="10" fillId="0" borderId="21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/>
    </xf>
    <xf numFmtId="0" fontId="10" fillId="0" borderId="16" xfId="0" applyFont="1" applyFill="1" applyBorder="1" applyAlignment="1">
      <alignment horizontal="left" vertical="center" wrapText="1"/>
    </xf>
    <xf numFmtId="2" fontId="10" fillId="2" borderId="16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wrapText="1"/>
    </xf>
    <xf numFmtId="0" fontId="13" fillId="0" borderId="0" xfId="0" applyFont="1" applyFill="1"/>
    <xf numFmtId="49" fontId="3" fillId="0" borderId="0" xfId="0" applyNumberFormat="1" applyFont="1" applyFill="1" applyAlignment="1">
      <alignment horizontal="right" vertical="center"/>
    </xf>
    <xf numFmtId="0" fontId="3" fillId="0" borderId="0" xfId="0" applyFont="1" applyFill="1" applyBorder="1" applyAlignment="1">
      <alignment horizontal="center" vertical="center" wrapText="1"/>
    </xf>
    <xf numFmtId="0" fontId="12" fillId="0" borderId="0" xfId="0" applyFont="1"/>
    <xf numFmtId="0" fontId="5" fillId="0" borderId="8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left" vertical="center" wrapText="1"/>
    </xf>
    <xf numFmtId="0" fontId="3" fillId="0" borderId="20" xfId="0" applyFont="1" applyFill="1" applyBorder="1" applyAlignment="1">
      <alignment horizontal="left" vertical="center" wrapText="1"/>
    </xf>
    <xf numFmtId="0" fontId="3" fillId="0" borderId="21" xfId="0" applyFont="1" applyFill="1" applyBorder="1" applyAlignment="1">
      <alignment horizontal="left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2" fontId="5" fillId="0" borderId="9" xfId="0" applyNumberFormat="1" applyFont="1" applyFill="1" applyBorder="1" applyAlignment="1">
      <alignment horizontal="center" vertical="top" wrapText="1"/>
    </xf>
    <xf numFmtId="2" fontId="5" fillId="0" borderId="10" xfId="0" applyNumberFormat="1" applyFont="1" applyFill="1" applyBorder="1" applyAlignment="1">
      <alignment horizontal="center" vertical="top" wrapText="1"/>
    </xf>
    <xf numFmtId="2" fontId="5" fillId="0" borderId="11" xfId="0" applyNumberFormat="1" applyFont="1" applyFill="1" applyBorder="1" applyAlignment="1">
      <alignment horizontal="center" vertical="top" wrapText="1"/>
    </xf>
    <xf numFmtId="0" fontId="9" fillId="0" borderId="6" xfId="0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center" vertical="center"/>
    </xf>
    <xf numFmtId="0" fontId="3" fillId="0" borderId="16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right" vertical="center" wrapText="1"/>
      <protection locked="0"/>
    </xf>
    <xf numFmtId="0" fontId="4" fillId="0" borderId="4" xfId="0" applyFont="1" applyBorder="1"/>
    <xf numFmtId="0" fontId="4" fillId="0" borderId="5" xfId="0" applyFont="1" applyBorder="1"/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7</xdr:row>
      <xdr:rowOff>952500</xdr:rowOff>
    </xdr:from>
    <xdr:to>
      <xdr:col>11</xdr:col>
      <xdr:colOff>0</xdr:colOff>
      <xdr:row>7</xdr:row>
      <xdr:rowOff>1304925</xdr:rowOff>
    </xdr:to>
    <xdr:pic>
      <xdr:nvPicPr>
        <xdr:cNvPr id="25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58150" y="3533775"/>
          <a:ext cx="933450" cy="3524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9</xdr:col>
      <xdr:colOff>90288</xdr:colOff>
      <xdr:row>7</xdr:row>
      <xdr:rowOff>896711</xdr:rowOff>
    </xdr:from>
    <xdr:to>
      <xdr:col>9</xdr:col>
      <xdr:colOff>1042788</xdr:colOff>
      <xdr:row>7</xdr:row>
      <xdr:rowOff>1334861</xdr:rowOff>
    </xdr:to>
    <xdr:pic>
      <xdr:nvPicPr>
        <xdr:cNvPr id="25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7806788" y="4978854"/>
          <a:ext cx="952500" cy="4381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11</xdr:col>
      <xdr:colOff>19050</xdr:colOff>
      <xdr:row>7</xdr:row>
      <xdr:rowOff>1600200</xdr:rowOff>
    </xdr:from>
    <xdr:to>
      <xdr:col>11</xdr:col>
      <xdr:colOff>1504950</xdr:colOff>
      <xdr:row>7</xdr:row>
      <xdr:rowOff>1962150</xdr:rowOff>
    </xdr:to>
    <xdr:pic>
      <xdr:nvPicPr>
        <xdr:cNvPr id="255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010650" y="4181475"/>
          <a:ext cx="1485900" cy="3619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11</xdr:col>
      <xdr:colOff>247650</xdr:colOff>
      <xdr:row>7</xdr:row>
      <xdr:rowOff>1247775</xdr:rowOff>
    </xdr:from>
    <xdr:to>
      <xdr:col>11</xdr:col>
      <xdr:colOff>400050</xdr:colOff>
      <xdr:row>7</xdr:row>
      <xdr:rowOff>1476375</xdr:rowOff>
    </xdr:to>
    <xdr:pic>
      <xdr:nvPicPr>
        <xdr:cNvPr id="255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239250" y="3829050"/>
          <a:ext cx="152400" cy="2286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tabSelected="1" zoomScale="90" zoomScaleNormal="90" zoomScaleSheetLayoutView="70" zoomScalePageLayoutView="55" workbookViewId="0">
      <pane xSplit="9" ySplit="9" topLeftCell="J10" activePane="bottomRight" state="frozen"/>
      <selection pane="topRight" activeCell="M1" sqref="M1"/>
      <selection pane="bottomLeft" activeCell="A11" sqref="A11"/>
      <selection pane="bottomRight" activeCell="H9" sqref="H9"/>
    </sheetView>
  </sheetViews>
  <sheetFormatPr defaultRowHeight="12.75" x14ac:dyDescent="0.2"/>
  <cols>
    <col min="1" max="1" width="6.28515625" style="1" customWidth="1"/>
    <col min="2" max="2" width="44.140625" style="1" customWidth="1"/>
    <col min="3" max="3" width="10.140625" style="1" customWidth="1"/>
    <col min="4" max="4" width="11" style="1" customWidth="1"/>
    <col min="5" max="5" width="11.28515625" style="5" customWidth="1"/>
    <col min="6" max="6" width="12.42578125" style="5" customWidth="1"/>
    <col min="7" max="7" width="12" style="5" customWidth="1"/>
    <col min="8" max="8" width="11.85546875" style="5" customWidth="1"/>
    <col min="9" max="9" width="15.7109375" style="1" customWidth="1"/>
    <col min="10" max="10" width="16.28515625" style="1" customWidth="1"/>
    <col min="11" max="11" width="15.7109375" style="1" customWidth="1"/>
    <col min="12" max="12" width="24" style="1" customWidth="1"/>
    <col min="13" max="13" width="21" style="1" customWidth="1"/>
    <col min="14" max="14" width="9.140625" style="1"/>
    <col min="15" max="15" width="14.5703125" style="1" customWidth="1"/>
    <col min="16" max="16384" width="9.140625" style="1"/>
  </cols>
  <sheetData>
    <row r="1" spans="1:16" ht="31.5" customHeight="1" x14ac:dyDescent="0.2">
      <c r="A1" s="5"/>
      <c r="B1" s="5"/>
      <c r="C1" s="5"/>
      <c r="D1" s="5"/>
      <c r="I1" s="5"/>
      <c r="J1" s="5"/>
      <c r="K1" s="32"/>
      <c r="L1" s="32"/>
    </row>
    <row r="2" spans="1:16" ht="24" customHeight="1" x14ac:dyDescent="0.2">
      <c r="A2" s="50" t="s">
        <v>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1:16" ht="32.25" customHeight="1" x14ac:dyDescent="0.2">
      <c r="A3" s="51" t="s">
        <v>6</v>
      </c>
      <c r="B3" s="51"/>
      <c r="C3" s="51"/>
      <c r="D3" s="51"/>
      <c r="E3" s="51"/>
      <c r="F3" s="38" t="s">
        <v>30</v>
      </c>
      <c r="G3" s="39"/>
      <c r="H3" s="39"/>
      <c r="I3" s="39"/>
      <c r="J3" s="39"/>
      <c r="K3" s="39"/>
      <c r="L3" s="40"/>
    </row>
    <row r="4" spans="1:16" ht="21" customHeight="1" x14ac:dyDescent="0.2">
      <c r="A4" s="51" t="s">
        <v>5</v>
      </c>
      <c r="B4" s="51"/>
      <c r="C4" s="51"/>
      <c r="D4" s="51"/>
      <c r="E4" s="51"/>
      <c r="F4" s="41" t="s">
        <v>23</v>
      </c>
      <c r="G4" s="42"/>
      <c r="H4" s="42"/>
      <c r="I4" s="42"/>
      <c r="J4" s="42"/>
      <c r="K4" s="42"/>
      <c r="L4" s="43"/>
    </row>
    <row r="5" spans="1:16" ht="33" customHeight="1" x14ac:dyDescent="0.2">
      <c r="A5" s="51" t="s">
        <v>4</v>
      </c>
      <c r="B5" s="51"/>
      <c r="C5" s="51"/>
      <c r="D5" s="51"/>
      <c r="E5" s="51"/>
      <c r="F5" s="44" t="s">
        <v>17</v>
      </c>
      <c r="G5" s="42"/>
      <c r="H5" s="42"/>
      <c r="I5" s="42"/>
      <c r="J5" s="42"/>
      <c r="K5" s="42"/>
      <c r="L5" s="43"/>
    </row>
    <row r="6" spans="1:16" ht="17.25" customHeight="1" thickBot="1" x14ac:dyDescent="0.25">
      <c r="A6" s="57" t="s">
        <v>7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9"/>
    </row>
    <row r="7" spans="1:16" ht="52.5" customHeight="1" thickBot="1" x14ac:dyDescent="0.25">
      <c r="A7" s="35" t="s">
        <v>9</v>
      </c>
      <c r="B7" s="35" t="s">
        <v>13</v>
      </c>
      <c r="C7" s="35" t="s">
        <v>10</v>
      </c>
      <c r="D7" s="35" t="s">
        <v>11</v>
      </c>
      <c r="E7" s="52" t="s">
        <v>12</v>
      </c>
      <c r="F7" s="7"/>
      <c r="G7" s="37"/>
      <c r="H7" s="37"/>
      <c r="I7" s="45" t="s">
        <v>1</v>
      </c>
      <c r="J7" s="46"/>
      <c r="K7" s="47"/>
      <c r="L7" s="4" t="s">
        <v>2</v>
      </c>
    </row>
    <row r="8" spans="1:16" ht="159" customHeight="1" x14ac:dyDescent="0.2">
      <c r="A8" s="36"/>
      <c r="B8" s="36"/>
      <c r="C8" s="36"/>
      <c r="D8" s="36"/>
      <c r="E8" s="53"/>
      <c r="F8" s="25" t="s">
        <v>31</v>
      </c>
      <c r="G8" s="26" t="s">
        <v>32</v>
      </c>
      <c r="H8" s="26" t="s">
        <v>33</v>
      </c>
      <c r="I8" s="9" t="s">
        <v>16</v>
      </c>
      <c r="J8" s="9" t="s">
        <v>0</v>
      </c>
      <c r="K8" s="9" t="s">
        <v>14</v>
      </c>
      <c r="L8" s="9" t="s">
        <v>8</v>
      </c>
    </row>
    <row r="9" spans="1:16" ht="21.75" customHeight="1" x14ac:dyDescent="0.2">
      <c r="A9" s="10">
        <v>1</v>
      </c>
      <c r="B9" s="10">
        <v>2</v>
      </c>
      <c r="C9" s="10">
        <v>3</v>
      </c>
      <c r="D9" s="10">
        <v>4</v>
      </c>
      <c r="E9" s="10">
        <v>5</v>
      </c>
      <c r="F9" s="10">
        <v>6</v>
      </c>
      <c r="G9" s="10">
        <v>7</v>
      </c>
      <c r="H9" s="10">
        <v>8</v>
      </c>
      <c r="I9" s="10">
        <v>9</v>
      </c>
      <c r="J9" s="10">
        <v>10</v>
      </c>
      <c r="K9" s="10">
        <v>11</v>
      </c>
      <c r="L9" s="10">
        <v>13</v>
      </c>
    </row>
    <row r="10" spans="1:16" ht="26.25" customHeight="1" x14ac:dyDescent="0.2">
      <c r="A10" s="24">
        <v>1</v>
      </c>
      <c r="B10" s="28" t="s">
        <v>25</v>
      </c>
      <c r="C10" s="23" t="s">
        <v>22</v>
      </c>
      <c r="D10" s="27">
        <v>1</v>
      </c>
      <c r="E10" s="11">
        <v>3</v>
      </c>
      <c r="F10" s="12">
        <v>43990</v>
      </c>
      <c r="G10" s="14">
        <v>44500</v>
      </c>
      <c r="H10" s="14">
        <v>45000</v>
      </c>
      <c r="I10" s="13">
        <f t="shared" ref="I10" si="0">ROUND(((F10+G10+H10)/3),2)</f>
        <v>44496.67</v>
      </c>
      <c r="J10" s="14">
        <f t="shared" ref="J10" si="1">ROUND((SQRT(((F10-I10)^2+(G10-I10)^2+(H10-I10)^2)/(E10-1))),2)</f>
        <v>505.01</v>
      </c>
      <c r="K10" s="29">
        <f t="shared" ref="K10" si="2">ROUND(((J10*100)/I10),2)</f>
        <v>1.1299999999999999</v>
      </c>
      <c r="L10" s="13">
        <v>44496.67</v>
      </c>
    </row>
    <row r="11" spans="1:16" ht="30" customHeight="1" thickBot="1" x14ac:dyDescent="0.25">
      <c r="A11" s="48" t="s">
        <v>15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8">
        <f>SUM(L10:L10)</f>
        <v>44496.67</v>
      </c>
      <c r="P11" s="5"/>
    </row>
    <row r="12" spans="1:16" s="2" customFormat="1" ht="21" customHeight="1" thickBot="1" x14ac:dyDescent="0.3">
      <c r="A12" s="54" t="s">
        <v>27</v>
      </c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6"/>
    </row>
    <row r="13" spans="1:16" ht="3" hidden="1" customHeight="1" x14ac:dyDescent="0.2">
      <c r="A13" s="6"/>
      <c r="B13" s="6"/>
      <c r="C13" s="6"/>
      <c r="D13" s="6"/>
      <c r="E13" s="6"/>
      <c r="F13" s="6"/>
      <c r="G13" s="6"/>
      <c r="H13" s="6"/>
      <c r="I13" s="6"/>
      <c r="J13" s="19"/>
      <c r="K13" s="5"/>
      <c r="L13" s="5"/>
    </row>
    <row r="14" spans="1:16" ht="15.75" x14ac:dyDescent="0.25">
      <c r="B14" s="15"/>
      <c r="C14" s="15"/>
      <c r="J14" s="20"/>
    </row>
    <row r="15" spans="1:16" ht="15.75" x14ac:dyDescent="0.25">
      <c r="B15" s="15" t="s">
        <v>19</v>
      </c>
      <c r="C15" s="15"/>
      <c r="J15" s="20"/>
    </row>
    <row r="16" spans="1:16" ht="15.75" x14ac:dyDescent="0.25">
      <c r="B16" s="30" t="s">
        <v>28</v>
      </c>
      <c r="C16" s="17"/>
      <c r="E16" s="31" t="s">
        <v>24</v>
      </c>
      <c r="J16" s="20"/>
    </row>
    <row r="17" spans="2:10" ht="15.75" x14ac:dyDescent="0.25">
      <c r="B17" s="18" t="s">
        <v>18</v>
      </c>
      <c r="C17" s="21" t="s">
        <v>20</v>
      </c>
    </row>
    <row r="18" spans="2:10" ht="15.75" x14ac:dyDescent="0.25">
      <c r="B18" s="16"/>
      <c r="C18" s="16"/>
      <c r="J18" s="3"/>
    </row>
    <row r="19" spans="2:10" ht="15.75" x14ac:dyDescent="0.25">
      <c r="B19" s="33" t="s">
        <v>29</v>
      </c>
      <c r="C19" s="34"/>
    </row>
    <row r="20" spans="2:10" ht="15.75" x14ac:dyDescent="0.25">
      <c r="B20" s="16"/>
      <c r="C20" s="16"/>
    </row>
    <row r="21" spans="2:10" x14ac:dyDescent="0.2">
      <c r="B21" s="22" t="s">
        <v>21</v>
      </c>
      <c r="J21" s="20"/>
    </row>
    <row r="22" spans="2:10" x14ac:dyDescent="0.2">
      <c r="B22" s="1" t="s">
        <v>26</v>
      </c>
    </row>
  </sheetData>
  <sheetProtection selectLockedCells="1" selectUnlockedCells="1"/>
  <mergeCells count="19">
    <mergeCell ref="B7:B8"/>
    <mergeCell ref="A5:E5"/>
    <mergeCell ref="A6:L6"/>
    <mergeCell ref="K1:L1"/>
    <mergeCell ref="B19:C19"/>
    <mergeCell ref="C7:C8"/>
    <mergeCell ref="G7:H7"/>
    <mergeCell ref="F3:L3"/>
    <mergeCell ref="F4:L4"/>
    <mergeCell ref="F5:L5"/>
    <mergeCell ref="I7:K7"/>
    <mergeCell ref="A11:K11"/>
    <mergeCell ref="A2:L2"/>
    <mergeCell ref="A3:E3"/>
    <mergeCell ref="E7:E8"/>
    <mergeCell ref="A4:E4"/>
    <mergeCell ref="A12:L12"/>
    <mergeCell ref="A7:A8"/>
    <mergeCell ref="D7:D8"/>
  </mergeCells>
  <pageMargins left="0.25" right="0.25" top="0.75" bottom="0.75" header="0.3" footer="0.3"/>
  <pageSetup paperSize="9" scale="60" firstPageNumber="0" fitToWidth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Расчет НМЦК</vt:lpstr>
      <vt:lpstr>'Расчет НМЦК'!Заголовки_для_печати</vt:lpstr>
      <vt:lpstr>'Расчет НМЦК'!Область_печати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2026-08-07T07:59:38Z</cp:lastPrinted>
  <dcterms:created xsi:type="dcterms:W3CDTF">2014-02-03T17:42:58Z</dcterms:created>
  <dcterms:modified xsi:type="dcterms:W3CDTF">2026-08-17T14:33:17Z</dcterms:modified>
</cp:coreProperties>
</file>